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445" windowHeight="9765" tabRatio="880"/>
  </bookViews>
  <sheets>
    <sheet name="合计得分及排名" sheetId="37" r:id="rId1"/>
    <sheet name="Sheet1 (2)" sheetId="41" r:id="rId2"/>
    <sheet name="Sheet1" sheetId="38" r:id="rId3"/>
    <sheet name="Sheet2" sheetId="39" r:id="rId4"/>
  </sheets>
  <definedNames>
    <definedName name="_xlnm._FilterDatabase" localSheetId="0" hidden="1">合计得分及排名!#REF!</definedName>
    <definedName name="_xlnm.Print_Area" localSheetId="1">'Sheet1 (2)'!$A$1:$AM$150</definedName>
    <definedName name="_xlnm.Print_Area" localSheetId="0">合计得分及排名!$A$1:$AE$137</definedName>
    <definedName name="_xlnm.Print_Titles" localSheetId="1">'Sheet1 (2)'!$A:$B,'Sheet1 (2)'!$2:$3</definedName>
    <definedName name="_xlnm.Print_Titles" localSheetId="0">合计得分及排名!$A:$B,合计得分及排名!$2:$4</definedName>
  </definedNames>
  <calcPr calcId="145621"/>
</workbook>
</file>

<file path=xl/calcChain.xml><?xml version="1.0" encoding="utf-8"?>
<calcChain xmlns="http://schemas.openxmlformats.org/spreadsheetml/2006/main">
  <c r="E151" i="41" l="1"/>
  <c r="G151" i="41"/>
  <c r="H151" i="41"/>
  <c r="K151" i="41"/>
  <c r="Y151" i="41"/>
  <c r="AA151" i="41"/>
  <c r="AC151" i="41"/>
  <c r="E152" i="41"/>
  <c r="G152" i="41"/>
  <c r="H152" i="41"/>
  <c r="K152" i="41"/>
  <c r="Y152" i="41"/>
  <c r="AA152" i="41"/>
  <c r="AC152" i="41"/>
  <c r="C137" i="37" l="1"/>
  <c r="C136" i="37"/>
  <c r="C135" i="37"/>
  <c r="C134" i="37"/>
  <c r="C133" i="37"/>
  <c r="C132" i="37"/>
  <c r="C131" i="37"/>
  <c r="C130" i="37"/>
  <c r="C129" i="37"/>
  <c r="C128" i="37"/>
  <c r="C127" i="37"/>
  <c r="C126" i="37"/>
  <c r="C125" i="37"/>
  <c r="C124" i="37"/>
  <c r="C123" i="37"/>
  <c r="C122" i="37"/>
  <c r="C121" i="37"/>
  <c r="C120" i="37"/>
  <c r="C119" i="37"/>
  <c r="C118" i="37"/>
  <c r="C117" i="37"/>
  <c r="C116" i="37"/>
  <c r="C115" i="37"/>
  <c r="C114" i="37"/>
  <c r="C113" i="37"/>
  <c r="C112" i="37"/>
  <c r="C111" i="37"/>
  <c r="C110" i="37"/>
  <c r="C109" i="37"/>
  <c r="C108" i="37"/>
  <c r="C107" i="37"/>
  <c r="C106" i="37"/>
  <c r="C105" i="37"/>
  <c r="C104" i="37"/>
  <c r="C103" i="37"/>
  <c r="C102" i="37"/>
  <c r="C101" i="37"/>
  <c r="C100" i="37"/>
  <c r="C99" i="37"/>
  <c r="C98" i="37"/>
  <c r="C97" i="37"/>
  <c r="C96" i="37"/>
  <c r="C95" i="37"/>
  <c r="C94" i="37"/>
  <c r="C93" i="37"/>
  <c r="C92" i="37"/>
  <c r="C91" i="37"/>
  <c r="C90" i="37"/>
  <c r="C89" i="37"/>
  <c r="C88" i="37"/>
  <c r="C87" i="37"/>
  <c r="C86" i="37"/>
  <c r="C85" i="37"/>
  <c r="C84" i="37"/>
  <c r="C83" i="37"/>
  <c r="C82" i="37"/>
  <c r="C81" i="37"/>
  <c r="C80" i="37"/>
  <c r="C79" i="37"/>
  <c r="C78" i="37"/>
  <c r="C77" i="37"/>
  <c r="C76" i="37"/>
  <c r="C75" i="37"/>
  <c r="C74" i="37"/>
  <c r="C73" i="37"/>
  <c r="C72" i="37"/>
  <c r="C71" i="37"/>
  <c r="C70" i="37"/>
  <c r="C69" i="37"/>
  <c r="C68" i="37"/>
  <c r="C67" i="37"/>
  <c r="C66" i="37"/>
  <c r="C65" i="37"/>
  <c r="C64" i="37"/>
  <c r="C63" i="37"/>
  <c r="C62" i="37"/>
  <c r="C61" i="37"/>
  <c r="C60" i="37"/>
  <c r="C59" i="37"/>
  <c r="C58" i="37"/>
  <c r="C57" i="37"/>
  <c r="C56" i="37"/>
  <c r="C55" i="37"/>
  <c r="C54" i="37"/>
  <c r="C53" i="37"/>
  <c r="C52" i="37"/>
  <c r="C51" i="37"/>
  <c r="C50" i="37"/>
  <c r="C49" i="37"/>
  <c r="C48" i="37"/>
  <c r="C47" i="37"/>
  <c r="C46" i="37"/>
  <c r="C45" i="37"/>
  <c r="C44" i="37"/>
  <c r="C43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C12" i="37"/>
  <c r="C11" i="37"/>
  <c r="C10" i="37"/>
  <c r="C9" i="37"/>
  <c r="C8" i="37"/>
  <c r="C7" i="37"/>
  <c r="D6" i="37"/>
  <c r="D7" i="37" s="1"/>
  <c r="D8" i="37" s="1"/>
  <c r="D9" i="37" s="1"/>
  <c r="D10" i="37" s="1"/>
  <c r="D11" i="37" s="1"/>
  <c r="D12" i="37" s="1"/>
  <c r="D13" i="37" s="1"/>
  <c r="D14" i="37" s="1"/>
  <c r="D15" i="37" s="1"/>
  <c r="D16" i="37" s="1"/>
  <c r="D17" i="37" s="1"/>
  <c r="D18" i="37" s="1"/>
  <c r="D19" i="37" s="1"/>
  <c r="D20" i="37" s="1"/>
  <c r="D21" i="37" s="1"/>
  <c r="D22" i="37" s="1"/>
  <c r="D23" i="37" s="1"/>
  <c r="D24" i="37" s="1"/>
  <c r="D25" i="37" s="1"/>
  <c r="D26" i="37" s="1"/>
  <c r="D27" i="37" s="1"/>
  <c r="D28" i="37" s="1"/>
  <c r="D29" i="37" s="1"/>
  <c r="D30" i="37" s="1"/>
  <c r="D31" i="37" s="1"/>
  <c r="D32" i="37" s="1"/>
  <c r="D33" i="37" s="1"/>
  <c r="D34" i="37" s="1"/>
  <c r="D35" i="37" s="1"/>
  <c r="D36" i="37" s="1"/>
  <c r="D37" i="37" s="1"/>
  <c r="D38" i="37" s="1"/>
  <c r="D39" i="37" s="1"/>
  <c r="D40" i="37" s="1"/>
  <c r="D41" i="37" s="1"/>
  <c r="D42" i="37" s="1"/>
  <c r="D43" i="37" s="1"/>
  <c r="D44" i="37" s="1"/>
  <c r="D45" i="37" s="1"/>
  <c r="D46" i="37" s="1"/>
  <c r="D47" i="37" s="1"/>
  <c r="D48" i="37" s="1"/>
  <c r="D49" i="37" s="1"/>
  <c r="D50" i="37" s="1"/>
  <c r="D51" i="37" s="1"/>
  <c r="D52" i="37" s="1"/>
  <c r="D53" i="37" s="1"/>
  <c r="D54" i="37" s="1"/>
  <c r="D55" i="37" s="1"/>
  <c r="D56" i="37" s="1"/>
  <c r="D57" i="37" s="1"/>
  <c r="D58" i="37" s="1"/>
  <c r="D59" i="37" s="1"/>
  <c r="D60" i="37" s="1"/>
  <c r="D61" i="37" s="1"/>
  <c r="D62" i="37" s="1"/>
  <c r="D63" i="37" s="1"/>
  <c r="D64" i="37" s="1"/>
  <c r="D65" i="37" s="1"/>
  <c r="D66" i="37" s="1"/>
  <c r="D67" i="37" s="1"/>
  <c r="D68" i="37" s="1"/>
  <c r="D69" i="37" s="1"/>
  <c r="D70" i="37" s="1"/>
  <c r="D71" i="37" s="1"/>
  <c r="D72" i="37" s="1"/>
  <c r="D73" i="37" s="1"/>
  <c r="D74" i="37" s="1"/>
  <c r="D75" i="37" s="1"/>
  <c r="D76" i="37" s="1"/>
  <c r="D77" i="37" s="1"/>
  <c r="D78" i="37" s="1"/>
  <c r="D79" i="37" s="1"/>
  <c r="D80" i="37" s="1"/>
  <c r="D81" i="37" s="1"/>
  <c r="D82" i="37" s="1"/>
  <c r="D83" i="37" s="1"/>
  <c r="D84" i="37" s="1"/>
  <c r="D85" i="37" s="1"/>
  <c r="D86" i="37" s="1"/>
  <c r="D87" i="37" s="1"/>
  <c r="D88" i="37" s="1"/>
  <c r="D89" i="37" s="1"/>
  <c r="D90" i="37" s="1"/>
  <c r="D91" i="37" s="1"/>
  <c r="D92" i="37" s="1"/>
  <c r="D93" i="37" s="1"/>
  <c r="D94" i="37" s="1"/>
  <c r="D95" i="37" s="1"/>
  <c r="D96" i="37" s="1"/>
  <c r="D97" i="37" s="1"/>
  <c r="D98" i="37" s="1"/>
  <c r="D99" i="37" s="1"/>
  <c r="D100" i="37" s="1"/>
  <c r="D101" i="37" s="1"/>
  <c r="D102" i="37" s="1"/>
  <c r="D103" i="37" s="1"/>
  <c r="D104" i="37" s="1"/>
  <c r="D105" i="37" s="1"/>
  <c r="D106" i="37" s="1"/>
  <c r="D107" i="37" s="1"/>
  <c r="D108" i="37" s="1"/>
  <c r="D109" i="37" s="1"/>
  <c r="D110" i="37" s="1"/>
  <c r="D111" i="37" s="1"/>
  <c r="D112" i="37" s="1"/>
  <c r="D113" i="37" s="1"/>
  <c r="D114" i="37" s="1"/>
  <c r="D115" i="37" s="1"/>
  <c r="D116" i="37" s="1"/>
  <c r="D117" i="37" s="1"/>
  <c r="D118" i="37" s="1"/>
  <c r="D119" i="37" s="1"/>
  <c r="D120" i="37" s="1"/>
  <c r="D121" i="37" s="1"/>
  <c r="D122" i="37" s="1"/>
  <c r="D123" i="37" s="1"/>
  <c r="D124" i="37" s="1"/>
  <c r="D125" i="37" s="1"/>
  <c r="D126" i="37" s="1"/>
  <c r="D127" i="37" s="1"/>
  <c r="D128" i="37" s="1"/>
  <c r="D129" i="37" s="1"/>
  <c r="D130" i="37" s="1"/>
  <c r="D131" i="37" s="1"/>
  <c r="D132" i="37" s="1"/>
  <c r="D133" i="37" s="1"/>
  <c r="D134" i="37" s="1"/>
  <c r="D135" i="37" s="1"/>
  <c r="D136" i="37" s="1"/>
  <c r="D137" i="37" s="1"/>
  <c r="C6" i="37"/>
  <c r="C5" i="37"/>
</calcChain>
</file>

<file path=xl/sharedStrings.xml><?xml version="1.0" encoding="utf-8"?>
<sst xmlns="http://schemas.openxmlformats.org/spreadsheetml/2006/main" count="584" uniqueCount="383">
  <si>
    <t>开发区（园区）代码</t>
  </si>
  <si>
    <t>开发区详细名称</t>
  </si>
  <si>
    <t>浏阳经济技术开发区</t>
  </si>
  <si>
    <t>株洲高新技术产业开发区</t>
  </si>
  <si>
    <t>益阳高新技术产业开发区</t>
  </si>
  <si>
    <t>长沙雨花经济开发区</t>
  </si>
  <si>
    <t>宁乡经济技术开发区</t>
  </si>
  <si>
    <t>湘潭高新技术产业开发区</t>
  </si>
  <si>
    <t>长沙高新技术产业开发区</t>
  </si>
  <si>
    <t>望城经济技术开发区</t>
  </si>
  <si>
    <t>岳阳绿色化工高新技术产业开发区</t>
  </si>
  <si>
    <t>宁乡高新技术产业园区</t>
  </si>
  <si>
    <t>湖南娄底高新技术产业开发区</t>
  </si>
  <si>
    <t>长沙经济技术开发区</t>
  </si>
  <si>
    <t>岳阳临港高新技术产业开发区</t>
  </si>
  <si>
    <t>江华高新技术产业开发区</t>
  </si>
  <si>
    <t>永州经济技术开发区</t>
  </si>
  <si>
    <t>湖南湘潭天易经济开发区</t>
  </si>
  <si>
    <t>湖南资兴经济开发区</t>
  </si>
  <si>
    <t>长沙金霞经济开发区</t>
  </si>
  <si>
    <t>邵阳经济开发区</t>
  </si>
  <si>
    <t>娄底经济技术开发区</t>
  </si>
  <si>
    <t>桃源高新技术产业开发区</t>
  </si>
  <si>
    <t>湖南祁阳经济开发区</t>
  </si>
  <si>
    <t>汨罗高新技术产业开发区</t>
  </si>
  <si>
    <t>隆回高新技术产业开发区</t>
  </si>
  <si>
    <t>湖南益阳长春经济开发区</t>
  </si>
  <si>
    <t>韶山高新技术产业开发区</t>
  </si>
  <si>
    <t>湖南桂阳高新技术产业开发区</t>
  </si>
  <si>
    <t>岳阳高新技术产业园区</t>
  </si>
  <si>
    <t>岳阳经济技术开发区</t>
  </si>
  <si>
    <t>浏阳高新技术产业开发区</t>
  </si>
  <si>
    <t>湖南宜章经济开发区</t>
  </si>
  <si>
    <t>平江高新技术产业园区</t>
  </si>
  <si>
    <t>雨湖工业集中区</t>
  </si>
  <si>
    <t>湖南醴陵经济开发区</t>
  </si>
  <si>
    <t>湖南永兴经济开发区</t>
  </si>
  <si>
    <t>湖南临澧经济开发区</t>
  </si>
  <si>
    <t>湖南石门经济开发区</t>
  </si>
  <si>
    <t>湖南双峰经济开发区</t>
  </si>
  <si>
    <t>常德高新技术产业开发区</t>
  </si>
  <si>
    <t>岳麓高新技术产业开发区</t>
  </si>
  <si>
    <t>湖南衡阳松木经济开发区</t>
  </si>
  <si>
    <t>郴州高新技术产业开发区</t>
  </si>
  <si>
    <t>湖南邵东经济开发区</t>
  </si>
  <si>
    <t>湖南临湘工业园</t>
  </si>
  <si>
    <t>常德经济技术开发区</t>
  </si>
  <si>
    <t>荷塘工业集中区</t>
  </si>
  <si>
    <t>湖南郴州经济开发区</t>
  </si>
  <si>
    <t>湘潭经济技术开发区</t>
  </si>
  <si>
    <t>湖南嘉禾经济开发区</t>
  </si>
  <si>
    <t>湖南湘乡经济开发区</t>
  </si>
  <si>
    <t>道县工业集中区</t>
  </si>
  <si>
    <t>华容工业集中区</t>
  </si>
  <si>
    <t>湖南临武工业园区</t>
  </si>
  <si>
    <t>新化高新技术产业开发区</t>
  </si>
  <si>
    <t>怀化高新技术产业开发区</t>
  </si>
  <si>
    <t>湘阴高新技术产业开发区</t>
  </si>
  <si>
    <t>湖南湘西高新技术产业开发区</t>
  </si>
  <si>
    <t>攸县工业集中区</t>
  </si>
  <si>
    <t>湖南蓝山经济开发区</t>
  </si>
  <si>
    <t>津市高新技术产业开发区</t>
  </si>
  <si>
    <t>湖南安化经济开发区</t>
  </si>
  <si>
    <t>邵阳县工业集中区</t>
  </si>
  <si>
    <t>新田工业集中区</t>
  </si>
  <si>
    <t>湖南冷水江经济开发区</t>
  </si>
  <si>
    <t>湖南沅江高新技术产业园区</t>
  </si>
  <si>
    <t>永兴稀贵金属再生资源利用产业集中区</t>
  </si>
  <si>
    <t>桃江灰山港工业集中区</t>
  </si>
  <si>
    <t>湖南新邵经济开发区</t>
  </si>
  <si>
    <t>君山工业集中区</t>
  </si>
  <si>
    <t>西洞庭工业集中区</t>
  </si>
  <si>
    <t>湖南怀化经济开发区</t>
  </si>
  <si>
    <t>衡阳高新技术产业开发区</t>
  </si>
  <si>
    <t>湖南湘潭岳塘经济开发区</t>
  </si>
  <si>
    <t>湖南澧县高新技术产业开发区</t>
  </si>
  <si>
    <t>株洲经济开发区</t>
  </si>
  <si>
    <t>洪江高新技术产业开发区（洪江区）</t>
  </si>
  <si>
    <t>娄星工业集中区</t>
  </si>
  <si>
    <t>新宁工业集中区</t>
  </si>
  <si>
    <t>湖南南县经济开发区</t>
  </si>
  <si>
    <t>湖南洞口经济开发区</t>
  </si>
  <si>
    <t>大祥工业集中区</t>
  </si>
  <si>
    <t>湖南衡阳西渡高新技术产业园区</t>
  </si>
  <si>
    <t>湖南茶陵经济开发区</t>
  </si>
  <si>
    <t>湖南株洲渌口经济开发区</t>
  </si>
  <si>
    <t>湖南衡东经济开发区</t>
  </si>
  <si>
    <t>湖南桃江经济开发区</t>
  </si>
  <si>
    <t>慈利工业集中区</t>
  </si>
  <si>
    <t>湖南汉寿高新技术产业园区</t>
  </si>
  <si>
    <t>衡山高新技术产业开发区</t>
  </si>
  <si>
    <t>安仁工业集中区</t>
  </si>
  <si>
    <t>苏仙工业集中区</t>
  </si>
  <si>
    <t>江永工业集中区</t>
  </si>
  <si>
    <t>洪江高新技术产业开发区（洪江市）</t>
  </si>
  <si>
    <t>绥宁工业集中区</t>
  </si>
  <si>
    <t>泸溪高新技术产业开发区</t>
  </si>
  <si>
    <t>湖南耒阳经济开发区</t>
  </si>
  <si>
    <t>湖南常宁水口山经济开发区</t>
  </si>
  <si>
    <t>湖南宁远高新技术产业开发区</t>
  </si>
  <si>
    <t>湖南东安经济开发区</t>
  </si>
  <si>
    <t>湖南武冈经济开发区</t>
  </si>
  <si>
    <t>长沙天心经济开发区</t>
  </si>
  <si>
    <t>龙岭工业集中区</t>
  </si>
  <si>
    <t>炎陵工业集中区</t>
  </si>
  <si>
    <t>湖南零陵工业园区</t>
  </si>
  <si>
    <t>张家界高新技术产业开发区</t>
  </si>
  <si>
    <t>衡南工业集中区</t>
  </si>
  <si>
    <t>安乡工业集中区</t>
  </si>
  <si>
    <t>辰溪工业集中区</t>
  </si>
  <si>
    <t>桂东工业集中区</t>
  </si>
  <si>
    <t>湖南长沙暮云经济开发区</t>
  </si>
  <si>
    <t>鹤城工业集中区</t>
  </si>
  <si>
    <t>城步工业集中区</t>
  </si>
  <si>
    <t>靖州工业集中区</t>
  </si>
  <si>
    <t>湖南永顺经济开发区</t>
  </si>
  <si>
    <t>桑植工业集中区</t>
  </si>
  <si>
    <t>中方工业集中区</t>
  </si>
  <si>
    <t>湖南祁东经济开发区</t>
  </si>
  <si>
    <t>湖南汝城经济开发区</t>
  </si>
  <si>
    <t>麻阳工业集中区</t>
  </si>
  <si>
    <t>芷江工业集中区</t>
  </si>
  <si>
    <t>通道工业集中区</t>
  </si>
  <si>
    <t>沅陵工业集中区</t>
  </si>
  <si>
    <t>会同工业集中区</t>
  </si>
  <si>
    <t>双牌工业集中区</t>
  </si>
  <si>
    <t>新晃工业集中区</t>
  </si>
  <si>
    <t>湖南吉首经济开发区</t>
  </si>
  <si>
    <t>花垣工业集中区</t>
  </si>
  <si>
    <t>大通湖工业集中区</t>
  </si>
  <si>
    <t>溆浦工业集中区</t>
  </si>
  <si>
    <t>保靖工业集中区</t>
  </si>
  <si>
    <t>古丈工业集中区</t>
  </si>
  <si>
    <t>龙山工业集中区</t>
  </si>
  <si>
    <t>凤凰工业集中区</t>
  </si>
  <si>
    <t>湖南桂阳工业园区</t>
  </si>
  <si>
    <t>湖南湘西经济开发区</t>
  </si>
  <si>
    <t>湖南澧县经济开发区</t>
  </si>
  <si>
    <t>洪江区工业集中区</t>
  </si>
  <si>
    <t>洪江市工业集中区</t>
  </si>
  <si>
    <t>湖南宁远工业园区</t>
  </si>
  <si>
    <t>长沙市园区综合数据</t>
  </si>
  <si>
    <t>株洲市园区综合数据</t>
  </si>
  <si>
    <t>湘潭市园区综合数据</t>
  </si>
  <si>
    <t>衡阳市园区综合数据</t>
  </si>
  <si>
    <t>邵阳市园区综合数据</t>
  </si>
  <si>
    <t>岳阳市园区综合数据</t>
  </si>
  <si>
    <t>常德市园区综合数据</t>
  </si>
  <si>
    <t>张家界市园区综合数据</t>
  </si>
  <si>
    <t>益阳市园区综合数据</t>
  </si>
  <si>
    <t>郴州市园区综合数据</t>
  </si>
  <si>
    <t>永州市园区综合数据</t>
  </si>
  <si>
    <t>怀化市园区综合数据</t>
  </si>
  <si>
    <t>娄底市园区综合数据</t>
  </si>
  <si>
    <t>湘西州园区综合数据</t>
  </si>
  <si>
    <t>湘西州园区</t>
  </si>
  <si>
    <t>张家界市园区</t>
  </si>
  <si>
    <t>衡阳市园区</t>
  </si>
  <si>
    <t>永州市园区</t>
  </si>
  <si>
    <t>常德市园区</t>
  </si>
  <si>
    <t>邵阳市园区</t>
  </si>
  <si>
    <t>益阳市园区</t>
  </si>
  <si>
    <t>郴州市园区</t>
  </si>
  <si>
    <t>湘潭市园区</t>
  </si>
  <si>
    <t>株洲市园区</t>
  </si>
  <si>
    <t>岳阳市园区</t>
  </si>
  <si>
    <t>长沙市园区</t>
  </si>
  <si>
    <t>-</t>
  </si>
  <si>
    <t>主要污染物排放削减率（%）</t>
  </si>
  <si>
    <t>污水集中处理率</t>
  </si>
  <si>
    <t>规模工业增加值能耗降低率（±%）</t>
  </si>
  <si>
    <t>园区高新技术产业企业个数</t>
  </si>
  <si>
    <t>专利申请授权数同比增长（%）</t>
  </si>
  <si>
    <t>专利申请授权数（件）</t>
  </si>
  <si>
    <t>园区研发经费投入总额
（万元）</t>
  </si>
  <si>
    <t>高新技术产业增加值不变价增速（%）</t>
  </si>
  <si>
    <t>高新技术产业
主营业务收入
（万元）</t>
  </si>
  <si>
    <t>实际利用省外境内资金增速
（%）</t>
  </si>
  <si>
    <t>实际利用省外境内资金
（万元）</t>
  </si>
  <si>
    <t>实际利用外资金额增速（%）</t>
  </si>
  <si>
    <t>实际使用外资金额（万美元）</t>
  </si>
  <si>
    <t>进出口总额增速（%）</t>
  </si>
  <si>
    <t>产业投资同比增长（%）</t>
  </si>
  <si>
    <t>产业投资
（万元）</t>
  </si>
  <si>
    <t>期末从业人员增速（%）</t>
  </si>
  <si>
    <t>期末从业人员（人）</t>
  </si>
  <si>
    <t>土地集约利用评价考核综合分值</t>
  </si>
  <si>
    <t>工业集中度（%）</t>
  </si>
  <si>
    <t>主导产业集聚度（%）</t>
  </si>
  <si>
    <t>主导产业主营业务收入（万元）</t>
  </si>
  <si>
    <t>全员劳动生产率
（万元/人）</t>
  </si>
  <si>
    <t>单位面积工业固定资产投资强度（万元/亩）</t>
  </si>
  <si>
    <t>单位面积税收产出强度
（万元/亩）</t>
  </si>
  <si>
    <t>工业固定资产投资（万元）</t>
  </si>
  <si>
    <t>上交税金增速（%）</t>
  </si>
  <si>
    <t>上交税金总额（万元）</t>
  </si>
  <si>
    <t>单位土地面积生产总值
（万元/亩）</t>
  </si>
  <si>
    <t>园区工业增增加值不变价增速（%）</t>
  </si>
  <si>
    <t>园区工业增加值（万元）</t>
  </si>
  <si>
    <t>技工贸总收入（万元）</t>
  </si>
  <si>
    <t>园区生产总值不变价增速（%）</t>
  </si>
  <si>
    <t>工业用地
面积（平
方公里）</t>
  </si>
  <si>
    <t>实际开发面积（平方公里）</t>
  </si>
  <si>
    <t>湖南省2018年产业园区发展综合评价数据表（二）</t>
  </si>
  <si>
    <t>湖南省2018年产业园区发展综合评价数据表（一）</t>
  </si>
  <si>
    <t>攸县高新技术产业开发区</t>
    <phoneticPr fontId="27" type="noConversion"/>
  </si>
  <si>
    <t>园区生产总值
（万元）</t>
    <phoneticPr fontId="27" type="noConversion"/>
  </si>
  <si>
    <t>进出口总额
（万元）</t>
    <phoneticPr fontId="27" type="noConversion"/>
  </si>
  <si>
    <t>-</t>
    <phoneticPr fontId="27" type="noConversion"/>
  </si>
  <si>
    <t>-</t>
    <phoneticPr fontId="27" type="noConversion"/>
  </si>
  <si>
    <t>附件7：</t>
    <phoneticPr fontId="27" type="noConversion"/>
  </si>
  <si>
    <r>
      <rPr>
        <sz val="16"/>
        <color theme="1"/>
        <rFont val="仿宋_GB2312"/>
        <family val="3"/>
        <charset val="134"/>
      </rPr>
      <t>附件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>：</t>
    </r>
    <phoneticPr fontId="27" type="noConversion"/>
  </si>
  <si>
    <r>
      <rPr>
        <sz val="24"/>
        <color theme="1"/>
        <rFont val="方正小标宋简体"/>
        <family val="3"/>
        <charset val="134"/>
      </rPr>
      <t>湖南省</t>
    </r>
    <r>
      <rPr>
        <sz val="24"/>
        <color theme="1"/>
        <rFont val="Times New Roman"/>
        <family val="1"/>
      </rPr>
      <t>2018</t>
    </r>
    <r>
      <rPr>
        <sz val="24"/>
        <color theme="1"/>
        <rFont val="方正小标宋简体"/>
        <family val="3"/>
        <charset val="134"/>
      </rPr>
      <t>年产业园区综合评价园区得分表（按指标）</t>
    </r>
  </si>
  <si>
    <r>
      <rPr>
        <sz val="14"/>
        <color theme="1"/>
        <rFont val="黑体"/>
        <family val="3"/>
        <charset val="134"/>
      </rPr>
      <t>开发区（园区）代码</t>
    </r>
  </si>
  <si>
    <r>
      <rPr>
        <sz val="14"/>
        <rFont val="黑体"/>
        <family val="3"/>
        <charset val="134"/>
      </rPr>
      <t>开发区详细名称</t>
    </r>
  </si>
  <si>
    <r>
      <rPr>
        <sz val="14"/>
        <color theme="1"/>
        <rFont val="黑体"/>
        <family val="3"/>
        <charset val="134"/>
      </rPr>
      <t>合计得分</t>
    </r>
  </si>
  <si>
    <r>
      <rPr>
        <sz val="14"/>
        <color theme="1"/>
        <rFont val="黑体"/>
        <family val="3"/>
        <charset val="134"/>
      </rPr>
      <t>全省排名</t>
    </r>
  </si>
  <si>
    <r>
      <rPr>
        <sz val="14"/>
        <color theme="1"/>
        <rFont val="黑体"/>
        <family val="3"/>
        <charset val="134"/>
      </rPr>
      <t>发展质量</t>
    </r>
  </si>
  <si>
    <r>
      <rPr>
        <sz val="14"/>
        <color theme="1"/>
        <rFont val="黑体"/>
        <family val="3"/>
        <charset val="134"/>
      </rPr>
      <t>发展实效</t>
    </r>
  </si>
  <si>
    <r>
      <rPr>
        <sz val="14"/>
        <color theme="1"/>
        <rFont val="黑体"/>
        <family val="3"/>
        <charset val="134"/>
      </rPr>
      <t>发展动力</t>
    </r>
  </si>
  <si>
    <r>
      <rPr>
        <sz val="14"/>
        <color theme="1"/>
        <rFont val="黑体"/>
        <family val="3"/>
        <charset val="134"/>
      </rPr>
      <t>资源环境</t>
    </r>
  </si>
  <si>
    <r>
      <rPr>
        <sz val="14"/>
        <color theme="1"/>
        <rFont val="黑体"/>
        <family val="3"/>
        <charset val="134"/>
      </rPr>
      <t>园区管理</t>
    </r>
  </si>
  <si>
    <r>
      <rPr>
        <sz val="14"/>
        <color theme="1"/>
        <rFont val="黑体"/>
        <family val="3"/>
        <charset val="134"/>
      </rPr>
      <t>扣分</t>
    </r>
  </si>
  <si>
    <r>
      <t>1</t>
    </r>
    <r>
      <rPr>
        <sz val="14"/>
        <color theme="1"/>
        <rFont val="黑体"/>
        <family val="3"/>
        <charset val="134"/>
      </rPr>
      <t>、单位土地面积生产总值</t>
    </r>
  </si>
  <si>
    <r>
      <t>2</t>
    </r>
    <r>
      <rPr>
        <sz val="14"/>
        <color theme="1"/>
        <rFont val="黑体"/>
        <family val="3"/>
        <charset val="134"/>
      </rPr>
      <t>、单位面积税收产出强度</t>
    </r>
  </si>
  <si>
    <r>
      <t>3</t>
    </r>
    <r>
      <rPr>
        <sz val="14"/>
        <color theme="1"/>
        <rFont val="黑体"/>
        <family val="3"/>
        <charset val="134"/>
      </rPr>
      <t>、单位面积工业固定资产投资强度</t>
    </r>
  </si>
  <si>
    <r>
      <t>4</t>
    </r>
    <r>
      <rPr>
        <sz val="14"/>
        <color theme="1"/>
        <rFont val="黑体"/>
        <family val="3"/>
        <charset val="134"/>
      </rPr>
      <t>、园区土地节约集约利用指数</t>
    </r>
  </si>
  <si>
    <r>
      <t>5</t>
    </r>
    <r>
      <rPr>
        <sz val="14"/>
        <color theme="1"/>
        <rFont val="黑体"/>
        <family val="3"/>
        <charset val="134"/>
      </rPr>
      <t>、主导产业集聚度</t>
    </r>
  </si>
  <si>
    <r>
      <t>6</t>
    </r>
    <r>
      <rPr>
        <sz val="14"/>
        <color theme="1"/>
        <rFont val="黑体"/>
        <family val="3"/>
        <charset val="134"/>
      </rPr>
      <t>、工业集中度</t>
    </r>
  </si>
  <si>
    <r>
      <t>7</t>
    </r>
    <r>
      <rPr>
        <sz val="14"/>
        <color theme="1"/>
        <rFont val="黑体"/>
        <family val="3"/>
        <charset val="134"/>
      </rPr>
      <t>、全员劳动生产率</t>
    </r>
  </si>
  <si>
    <r>
      <t>8</t>
    </r>
    <r>
      <rPr>
        <sz val="14"/>
        <color theme="1"/>
        <rFont val="黑体"/>
        <family val="3"/>
        <charset val="134"/>
      </rPr>
      <t>、园区生产总值及增速</t>
    </r>
  </si>
  <si>
    <r>
      <t>9</t>
    </r>
    <r>
      <rPr>
        <sz val="14"/>
        <color theme="1"/>
        <rFont val="黑体"/>
        <family val="3"/>
        <charset val="134"/>
      </rPr>
      <t>、税收总额及增速</t>
    </r>
  </si>
  <si>
    <r>
      <t>10</t>
    </r>
    <r>
      <rPr>
        <sz val="14"/>
        <color theme="1"/>
        <rFont val="黑体"/>
        <family val="3"/>
        <charset val="134"/>
      </rPr>
      <t>、工业增加值及增速</t>
    </r>
  </si>
  <si>
    <r>
      <t>11</t>
    </r>
    <r>
      <rPr>
        <sz val="14"/>
        <color theme="1"/>
        <rFont val="黑体"/>
        <family val="3"/>
        <charset val="134"/>
      </rPr>
      <t>、期末从业人员及增速</t>
    </r>
  </si>
  <si>
    <r>
      <t>12</t>
    </r>
    <r>
      <rPr>
        <sz val="14"/>
        <color theme="1"/>
        <rFont val="黑体"/>
        <family val="3"/>
        <charset val="134"/>
      </rPr>
      <t>、产业投资及增速</t>
    </r>
  </si>
  <si>
    <r>
      <t>13</t>
    </r>
    <r>
      <rPr>
        <sz val="14"/>
        <color theme="1"/>
        <rFont val="黑体"/>
        <family val="3"/>
        <charset val="134"/>
      </rPr>
      <t>、进出口额及增速</t>
    </r>
  </si>
  <si>
    <r>
      <t>14</t>
    </r>
    <r>
      <rPr>
        <sz val="14"/>
        <color theme="1"/>
        <rFont val="黑体"/>
        <family val="3"/>
        <charset val="134"/>
      </rPr>
      <t xml:space="preserve">新引进重大项目数加分
</t>
    </r>
    <r>
      <rPr>
        <sz val="14"/>
        <color theme="1"/>
        <rFont val="Times New Roman"/>
        <family val="1"/>
      </rPr>
      <t>15</t>
    </r>
    <r>
      <rPr>
        <sz val="14"/>
        <color theme="1"/>
        <rFont val="黑体"/>
        <family val="3"/>
        <charset val="134"/>
      </rPr>
      <t>、新引进</t>
    </r>
    <r>
      <rPr>
        <sz val="14"/>
        <color theme="1"/>
        <rFont val="Times New Roman"/>
        <family val="1"/>
      </rPr>
      <t>500</t>
    </r>
    <r>
      <rPr>
        <sz val="14"/>
        <color theme="1"/>
        <rFont val="黑体"/>
        <family val="3"/>
        <charset val="134"/>
      </rPr>
      <t xml:space="preserve">强项目数加分
</t>
    </r>
    <r>
      <rPr>
        <sz val="14"/>
        <color theme="1"/>
        <rFont val="Times New Roman"/>
        <family val="1"/>
      </rPr>
      <t>16</t>
    </r>
    <r>
      <rPr>
        <sz val="14"/>
        <color theme="1"/>
        <rFont val="黑体"/>
        <family val="3"/>
        <charset val="134"/>
      </rPr>
      <t>、新增规模以上工业企业数及增速加分</t>
    </r>
  </si>
  <si>
    <r>
      <t>17</t>
    </r>
    <r>
      <rPr>
        <sz val="14"/>
        <color theme="1"/>
        <rFont val="黑体"/>
        <family val="3"/>
        <charset val="134"/>
      </rPr>
      <t>、实际利用外资金额及增速</t>
    </r>
  </si>
  <si>
    <r>
      <t>18</t>
    </r>
    <r>
      <rPr>
        <sz val="14"/>
        <color theme="1"/>
        <rFont val="黑体"/>
        <family val="3"/>
        <charset val="134"/>
      </rPr>
      <t>、实际利用省外境内资金金额及增速</t>
    </r>
  </si>
  <si>
    <r>
      <t>19</t>
    </r>
    <r>
      <rPr>
        <sz val="14"/>
        <color theme="1"/>
        <rFont val="黑体"/>
        <family val="3"/>
        <charset val="134"/>
      </rPr>
      <t>、高新技术产业增加值增速</t>
    </r>
  </si>
  <si>
    <r>
      <t>20</t>
    </r>
    <r>
      <rPr>
        <sz val="14"/>
        <color theme="1"/>
        <rFont val="黑体"/>
        <family val="3"/>
        <charset val="134"/>
      </rPr>
      <t>、高新技术产业主营业务收入占比</t>
    </r>
  </si>
  <si>
    <r>
      <t>21</t>
    </r>
    <r>
      <rPr>
        <sz val="14"/>
        <color theme="1"/>
        <rFont val="黑体"/>
        <family val="3"/>
        <charset val="134"/>
      </rPr>
      <t>、研发经费主营业务收入占比</t>
    </r>
  </si>
  <si>
    <r>
      <t>22</t>
    </r>
    <r>
      <rPr>
        <sz val="14"/>
        <color theme="1"/>
        <rFont val="黑体"/>
        <family val="3"/>
        <charset val="134"/>
      </rPr>
      <t>、专利申请授权数增速</t>
    </r>
  </si>
  <si>
    <r>
      <t>23</t>
    </r>
    <r>
      <rPr>
        <sz val="14"/>
        <color theme="1"/>
        <rFont val="黑体"/>
        <family val="3"/>
        <charset val="134"/>
      </rPr>
      <t>、高新技术企业数</t>
    </r>
  </si>
  <si>
    <r>
      <t>24</t>
    </r>
    <r>
      <rPr>
        <sz val="14"/>
        <color theme="1"/>
        <rFont val="黑体"/>
        <family val="3"/>
        <charset val="134"/>
      </rPr>
      <t xml:space="preserve">、省级及以上研发机构数加分
</t>
    </r>
    <r>
      <rPr>
        <sz val="14"/>
        <color theme="1"/>
        <rFont val="Times New Roman"/>
        <family val="1"/>
      </rPr>
      <t>25</t>
    </r>
    <r>
      <rPr>
        <sz val="14"/>
        <color theme="1"/>
        <rFont val="黑体"/>
        <family val="3"/>
        <charset val="134"/>
      </rPr>
      <t>、省级及以上众创空间孵化器数加分</t>
    </r>
  </si>
  <si>
    <r>
      <t>26</t>
    </r>
    <r>
      <rPr>
        <sz val="14"/>
        <color theme="1"/>
        <rFont val="黑体"/>
        <family val="3"/>
        <charset val="134"/>
      </rPr>
      <t>、规模工业增加值能耗降低率</t>
    </r>
  </si>
  <si>
    <r>
      <t>27</t>
    </r>
    <r>
      <rPr>
        <sz val="14"/>
        <color theme="1"/>
        <rFont val="黑体"/>
        <family val="3"/>
        <charset val="134"/>
      </rPr>
      <t>、污水集中处理率</t>
    </r>
  </si>
  <si>
    <r>
      <t>28</t>
    </r>
    <r>
      <rPr>
        <sz val="14"/>
        <color theme="1"/>
        <rFont val="黑体"/>
        <family val="3"/>
        <charset val="134"/>
      </rPr>
      <t>、主要污染物排放削减率</t>
    </r>
  </si>
  <si>
    <r>
      <t>29</t>
    </r>
    <r>
      <rPr>
        <sz val="14"/>
        <color theme="1"/>
        <rFont val="黑体"/>
        <family val="3"/>
        <charset val="134"/>
      </rPr>
      <t xml:space="preserve">、园区管理体制改革创新情况加分
</t>
    </r>
    <r>
      <rPr>
        <sz val="14"/>
        <color theme="1"/>
        <rFont val="Times New Roman"/>
        <family val="1"/>
      </rPr>
      <t>30</t>
    </r>
    <r>
      <rPr>
        <sz val="14"/>
        <color theme="1"/>
        <rFont val="黑体"/>
        <family val="3"/>
        <charset val="134"/>
      </rPr>
      <t>、园区投资环境优化情况加分</t>
    </r>
  </si>
  <si>
    <r>
      <rPr>
        <sz val="14"/>
        <color theme="1"/>
        <rFont val="黑体"/>
        <family val="3"/>
        <charset val="134"/>
      </rPr>
      <t>扣分（不参加年度评先评优：沅江、古丈）</t>
    </r>
  </si>
  <si>
    <r>
      <rPr>
        <sz val="14"/>
        <rFont val="宋体"/>
        <family val="3"/>
        <charset val="134"/>
      </rPr>
      <t>浏阳经济技术开发区</t>
    </r>
  </si>
  <si>
    <r>
      <rPr>
        <sz val="14"/>
        <rFont val="宋体"/>
        <family val="3"/>
        <charset val="134"/>
      </rPr>
      <t>株洲高新技术产业开发区</t>
    </r>
  </si>
  <si>
    <r>
      <rPr>
        <sz val="14"/>
        <rFont val="宋体"/>
        <family val="3"/>
        <charset val="134"/>
      </rPr>
      <t>益阳高新技术产业开发区</t>
    </r>
  </si>
  <si>
    <r>
      <rPr>
        <sz val="14"/>
        <rFont val="宋体"/>
        <family val="3"/>
        <charset val="134"/>
      </rPr>
      <t>长沙雨花经济开发区</t>
    </r>
  </si>
  <si>
    <r>
      <rPr>
        <sz val="14"/>
        <rFont val="宋体"/>
        <family val="3"/>
        <charset val="134"/>
      </rPr>
      <t>宁乡经济技术开发区</t>
    </r>
  </si>
  <si>
    <r>
      <rPr>
        <sz val="14"/>
        <rFont val="宋体"/>
        <family val="3"/>
        <charset val="134"/>
      </rPr>
      <t>湘潭高新技术产业开发区</t>
    </r>
  </si>
  <si>
    <r>
      <rPr>
        <sz val="14"/>
        <rFont val="宋体"/>
        <family val="3"/>
        <charset val="134"/>
      </rPr>
      <t>长沙高新技术产业开发区</t>
    </r>
  </si>
  <si>
    <r>
      <rPr>
        <sz val="14"/>
        <rFont val="宋体"/>
        <family val="3"/>
        <charset val="134"/>
      </rPr>
      <t>望城经济技术开发区</t>
    </r>
  </si>
  <si>
    <r>
      <rPr>
        <sz val="14"/>
        <rFont val="宋体"/>
        <family val="3"/>
        <charset val="134"/>
      </rPr>
      <t>岳阳绿色化工高新技术产业开发区</t>
    </r>
  </si>
  <si>
    <r>
      <rPr>
        <sz val="14"/>
        <rFont val="宋体"/>
        <family val="3"/>
        <charset val="134"/>
      </rPr>
      <t>宁乡高新技术产业园区</t>
    </r>
  </si>
  <si>
    <r>
      <rPr>
        <sz val="14"/>
        <rFont val="宋体"/>
        <family val="3"/>
        <charset val="134"/>
      </rPr>
      <t>湖南娄底高新技术产业开发区</t>
    </r>
  </si>
  <si>
    <r>
      <rPr>
        <sz val="14"/>
        <rFont val="宋体"/>
        <family val="3"/>
        <charset val="134"/>
      </rPr>
      <t>长沙经济技术开发区</t>
    </r>
  </si>
  <si>
    <r>
      <rPr>
        <sz val="14"/>
        <rFont val="宋体"/>
        <family val="3"/>
        <charset val="134"/>
      </rPr>
      <t>岳阳临港高新技术产业开发区</t>
    </r>
  </si>
  <si>
    <r>
      <rPr>
        <sz val="14"/>
        <rFont val="宋体"/>
        <family val="3"/>
        <charset val="134"/>
      </rPr>
      <t>江华高新技术产业开发区</t>
    </r>
  </si>
  <si>
    <r>
      <rPr>
        <sz val="14"/>
        <rFont val="宋体"/>
        <family val="3"/>
        <charset val="134"/>
      </rPr>
      <t>永州经济技术开发区</t>
    </r>
  </si>
  <si>
    <r>
      <rPr>
        <sz val="14"/>
        <rFont val="宋体"/>
        <family val="3"/>
        <charset val="134"/>
      </rPr>
      <t>湖南湘潭天易经济开发区</t>
    </r>
  </si>
  <si>
    <r>
      <rPr>
        <sz val="14"/>
        <rFont val="宋体"/>
        <family val="3"/>
        <charset val="134"/>
      </rPr>
      <t>湖南资兴经济开发区</t>
    </r>
  </si>
  <si>
    <r>
      <rPr>
        <sz val="14"/>
        <rFont val="宋体"/>
        <family val="3"/>
        <charset val="134"/>
      </rPr>
      <t>长沙金霞经济开发区</t>
    </r>
  </si>
  <si>
    <r>
      <rPr>
        <sz val="14"/>
        <rFont val="宋体"/>
        <family val="3"/>
        <charset val="134"/>
      </rPr>
      <t>邵阳经济开发区</t>
    </r>
  </si>
  <si>
    <r>
      <rPr>
        <sz val="14"/>
        <rFont val="宋体"/>
        <family val="3"/>
        <charset val="134"/>
      </rPr>
      <t>娄底经济技术开发区</t>
    </r>
  </si>
  <si>
    <r>
      <rPr>
        <sz val="14"/>
        <rFont val="宋体"/>
        <family val="3"/>
        <charset val="134"/>
      </rPr>
      <t>桃源高新技术产业开发区</t>
    </r>
  </si>
  <si>
    <r>
      <rPr>
        <sz val="14"/>
        <rFont val="宋体"/>
        <family val="3"/>
        <charset val="134"/>
      </rPr>
      <t>湖南祁阳经济开发区</t>
    </r>
  </si>
  <si>
    <r>
      <rPr>
        <sz val="14"/>
        <rFont val="宋体"/>
        <family val="3"/>
        <charset val="134"/>
      </rPr>
      <t>汨罗高新技术产业开发区</t>
    </r>
  </si>
  <si>
    <r>
      <rPr>
        <sz val="14"/>
        <rFont val="宋体"/>
        <family val="3"/>
        <charset val="134"/>
      </rPr>
      <t>隆回高新技术产业开发区</t>
    </r>
  </si>
  <si>
    <r>
      <rPr>
        <sz val="14"/>
        <rFont val="宋体"/>
        <family val="3"/>
        <charset val="134"/>
      </rPr>
      <t>湖南益阳长春经济开发区</t>
    </r>
  </si>
  <si>
    <r>
      <rPr>
        <sz val="14"/>
        <rFont val="宋体"/>
        <family val="3"/>
        <charset val="134"/>
      </rPr>
      <t>韶山高新技术产业开发区</t>
    </r>
  </si>
  <si>
    <r>
      <rPr>
        <sz val="14"/>
        <rFont val="宋体"/>
        <family val="3"/>
        <charset val="134"/>
      </rPr>
      <t>湖南桂阳高新技术产业开发区</t>
    </r>
  </si>
  <si>
    <r>
      <rPr>
        <sz val="14"/>
        <rFont val="宋体"/>
        <family val="3"/>
        <charset val="134"/>
      </rPr>
      <t>岳阳高新技术产业园区</t>
    </r>
  </si>
  <si>
    <r>
      <rPr>
        <sz val="14"/>
        <rFont val="宋体"/>
        <family val="3"/>
        <charset val="134"/>
      </rPr>
      <t>岳阳经济技术开发区</t>
    </r>
  </si>
  <si>
    <r>
      <rPr>
        <sz val="14"/>
        <rFont val="宋体"/>
        <family val="3"/>
        <charset val="134"/>
      </rPr>
      <t>浏阳高新技术产业开发区</t>
    </r>
  </si>
  <si>
    <r>
      <rPr>
        <sz val="14"/>
        <rFont val="宋体"/>
        <family val="3"/>
        <charset val="134"/>
      </rPr>
      <t>湖南宜章经济开发区</t>
    </r>
  </si>
  <si>
    <r>
      <rPr>
        <sz val="14"/>
        <rFont val="宋体"/>
        <family val="3"/>
        <charset val="134"/>
      </rPr>
      <t>平江高新技术产业园区</t>
    </r>
  </si>
  <si>
    <r>
      <rPr>
        <sz val="14"/>
        <rFont val="宋体"/>
        <family val="3"/>
        <charset val="134"/>
      </rPr>
      <t>雨湖工业集中区</t>
    </r>
  </si>
  <si>
    <r>
      <rPr>
        <sz val="14"/>
        <rFont val="宋体"/>
        <family val="3"/>
        <charset val="134"/>
      </rPr>
      <t>湖南醴陵经济开发区</t>
    </r>
  </si>
  <si>
    <r>
      <rPr>
        <sz val="14"/>
        <rFont val="宋体"/>
        <family val="3"/>
        <charset val="134"/>
      </rPr>
      <t>湖南永兴经济开发区</t>
    </r>
  </si>
  <si>
    <r>
      <rPr>
        <sz val="14"/>
        <rFont val="宋体"/>
        <family val="3"/>
        <charset val="134"/>
      </rPr>
      <t>湖南临澧经济开发区</t>
    </r>
  </si>
  <si>
    <r>
      <rPr>
        <sz val="14"/>
        <rFont val="宋体"/>
        <family val="3"/>
        <charset val="134"/>
      </rPr>
      <t>湖南石门经济开发区</t>
    </r>
  </si>
  <si>
    <r>
      <rPr>
        <sz val="14"/>
        <rFont val="宋体"/>
        <family val="3"/>
        <charset val="134"/>
      </rPr>
      <t>湖南双峰经济开发区</t>
    </r>
  </si>
  <si>
    <r>
      <rPr>
        <sz val="14"/>
        <rFont val="宋体"/>
        <family val="3"/>
        <charset val="134"/>
      </rPr>
      <t>常德高新技术产业开发区</t>
    </r>
  </si>
  <si>
    <r>
      <rPr>
        <sz val="14"/>
        <rFont val="宋体"/>
        <family val="3"/>
        <charset val="134"/>
      </rPr>
      <t>岳麓高新技术产业开发区</t>
    </r>
  </si>
  <si>
    <r>
      <rPr>
        <sz val="14"/>
        <rFont val="宋体"/>
        <family val="3"/>
        <charset val="134"/>
      </rPr>
      <t>湖南衡阳松木经济开发区</t>
    </r>
  </si>
  <si>
    <r>
      <rPr>
        <sz val="14"/>
        <rFont val="宋体"/>
        <family val="3"/>
        <charset val="134"/>
      </rPr>
      <t>郴州高新技术产业开发区</t>
    </r>
  </si>
  <si>
    <r>
      <rPr>
        <sz val="14"/>
        <rFont val="宋体"/>
        <family val="3"/>
        <charset val="134"/>
      </rPr>
      <t>湖南邵东经济开发区</t>
    </r>
  </si>
  <si>
    <r>
      <rPr>
        <sz val="14"/>
        <rFont val="宋体"/>
        <family val="3"/>
        <charset val="134"/>
      </rPr>
      <t>湖南临湘工业园</t>
    </r>
  </si>
  <si>
    <r>
      <rPr>
        <sz val="14"/>
        <rFont val="宋体"/>
        <family val="3"/>
        <charset val="134"/>
      </rPr>
      <t>常德经济技术开发区</t>
    </r>
  </si>
  <si>
    <r>
      <rPr>
        <sz val="14"/>
        <rFont val="宋体"/>
        <family val="3"/>
        <charset val="134"/>
      </rPr>
      <t>荷塘工业集中区</t>
    </r>
  </si>
  <si>
    <r>
      <rPr>
        <sz val="14"/>
        <rFont val="宋体"/>
        <family val="3"/>
        <charset val="134"/>
      </rPr>
      <t>湖南郴州经济开发区</t>
    </r>
  </si>
  <si>
    <r>
      <rPr>
        <sz val="14"/>
        <rFont val="宋体"/>
        <family val="3"/>
        <charset val="134"/>
      </rPr>
      <t>湘潭经济技术开发区</t>
    </r>
  </si>
  <si>
    <r>
      <rPr>
        <sz val="14"/>
        <rFont val="宋体"/>
        <family val="3"/>
        <charset val="134"/>
      </rPr>
      <t>湖南嘉禾经济开发区</t>
    </r>
  </si>
  <si>
    <r>
      <rPr>
        <sz val="14"/>
        <rFont val="宋体"/>
        <family val="3"/>
        <charset val="134"/>
      </rPr>
      <t>湖南湘乡经济开发区</t>
    </r>
  </si>
  <si>
    <r>
      <rPr>
        <sz val="14"/>
        <rFont val="宋体"/>
        <family val="3"/>
        <charset val="134"/>
      </rPr>
      <t>道县工业集中区</t>
    </r>
  </si>
  <si>
    <r>
      <rPr>
        <sz val="14"/>
        <rFont val="宋体"/>
        <family val="3"/>
        <charset val="134"/>
      </rPr>
      <t>华容工业集中区</t>
    </r>
  </si>
  <si>
    <r>
      <rPr>
        <sz val="14"/>
        <rFont val="宋体"/>
        <family val="3"/>
        <charset val="134"/>
      </rPr>
      <t>湖南临武工业园区</t>
    </r>
  </si>
  <si>
    <r>
      <rPr>
        <sz val="14"/>
        <rFont val="宋体"/>
        <family val="3"/>
        <charset val="134"/>
      </rPr>
      <t>新化高新技术产业开发区</t>
    </r>
  </si>
  <si>
    <r>
      <rPr>
        <sz val="14"/>
        <rFont val="宋体"/>
        <family val="3"/>
        <charset val="134"/>
      </rPr>
      <t>怀化高新技术产业开发区</t>
    </r>
  </si>
  <si>
    <r>
      <rPr>
        <sz val="14"/>
        <rFont val="宋体"/>
        <family val="3"/>
        <charset val="134"/>
      </rPr>
      <t>湘阴高新技术产业开发区</t>
    </r>
  </si>
  <si>
    <r>
      <rPr>
        <sz val="14"/>
        <rFont val="宋体"/>
        <family val="3"/>
        <charset val="134"/>
      </rPr>
      <t>湖南湘西高新技术产业开发区</t>
    </r>
  </si>
  <si>
    <r>
      <rPr>
        <sz val="14"/>
        <rFont val="宋体"/>
        <family val="3"/>
        <charset val="134"/>
      </rPr>
      <t>攸县高新技术产业开发区</t>
    </r>
    <phoneticPr fontId="27" type="noConversion"/>
  </si>
  <si>
    <r>
      <rPr>
        <sz val="14"/>
        <rFont val="宋体"/>
        <family val="3"/>
        <charset val="134"/>
      </rPr>
      <t>湖南蓝山经济开发区</t>
    </r>
  </si>
  <si>
    <r>
      <rPr>
        <sz val="14"/>
        <rFont val="宋体"/>
        <family val="3"/>
        <charset val="134"/>
      </rPr>
      <t>津市高新技术产业开发区</t>
    </r>
  </si>
  <si>
    <r>
      <rPr>
        <sz val="14"/>
        <rFont val="宋体"/>
        <family val="3"/>
        <charset val="134"/>
      </rPr>
      <t>湖南安化经济开发区</t>
    </r>
  </si>
  <si>
    <r>
      <rPr>
        <sz val="14"/>
        <rFont val="宋体"/>
        <family val="3"/>
        <charset val="134"/>
      </rPr>
      <t>邵阳县工业集中区</t>
    </r>
  </si>
  <si>
    <r>
      <rPr>
        <sz val="14"/>
        <rFont val="宋体"/>
        <family val="3"/>
        <charset val="134"/>
      </rPr>
      <t>新田工业集中区</t>
    </r>
  </si>
  <si>
    <r>
      <rPr>
        <sz val="14"/>
        <rFont val="宋体"/>
        <family val="3"/>
        <charset val="134"/>
      </rPr>
      <t>湖南冷水江经济开发区</t>
    </r>
  </si>
  <si>
    <r>
      <rPr>
        <sz val="14"/>
        <rFont val="宋体"/>
        <family val="3"/>
        <charset val="134"/>
      </rPr>
      <t>湖南沅江高新技术产业园区</t>
    </r>
  </si>
  <si>
    <r>
      <rPr>
        <sz val="14"/>
        <rFont val="宋体"/>
        <family val="3"/>
        <charset val="134"/>
      </rPr>
      <t>永兴稀贵金属再生资源利用产业集中区</t>
    </r>
  </si>
  <si>
    <r>
      <rPr>
        <sz val="14"/>
        <rFont val="宋体"/>
        <family val="3"/>
        <charset val="134"/>
      </rPr>
      <t>桃江灰山港工业集中区</t>
    </r>
  </si>
  <si>
    <r>
      <rPr>
        <sz val="14"/>
        <rFont val="宋体"/>
        <family val="3"/>
        <charset val="134"/>
      </rPr>
      <t>湖南新邵经济开发区</t>
    </r>
  </si>
  <si>
    <r>
      <rPr>
        <sz val="14"/>
        <rFont val="宋体"/>
        <family val="3"/>
        <charset val="134"/>
      </rPr>
      <t>君山工业集中区</t>
    </r>
  </si>
  <si>
    <r>
      <rPr>
        <sz val="14"/>
        <rFont val="宋体"/>
        <family val="3"/>
        <charset val="134"/>
      </rPr>
      <t>西洞庭工业集中区</t>
    </r>
  </si>
  <si>
    <r>
      <rPr>
        <sz val="14"/>
        <rFont val="宋体"/>
        <family val="3"/>
        <charset val="134"/>
      </rPr>
      <t>湖南怀化经济开发区</t>
    </r>
  </si>
  <si>
    <r>
      <rPr>
        <sz val="14"/>
        <rFont val="宋体"/>
        <family val="3"/>
        <charset val="134"/>
      </rPr>
      <t>衡阳高新技术产业开发区</t>
    </r>
  </si>
  <si>
    <r>
      <rPr>
        <sz val="14"/>
        <rFont val="宋体"/>
        <family val="3"/>
        <charset val="134"/>
      </rPr>
      <t>湖南湘潭岳塘经济开发区</t>
    </r>
  </si>
  <si>
    <r>
      <rPr>
        <sz val="14"/>
        <rFont val="宋体"/>
        <family val="3"/>
        <charset val="134"/>
      </rPr>
      <t>湖南澧县高新技术产业开发区</t>
    </r>
  </si>
  <si>
    <r>
      <rPr>
        <sz val="14"/>
        <rFont val="宋体"/>
        <family val="3"/>
        <charset val="134"/>
      </rPr>
      <t>株洲经济开发区</t>
    </r>
  </si>
  <si>
    <r>
      <rPr>
        <sz val="14"/>
        <rFont val="宋体"/>
        <family val="3"/>
        <charset val="134"/>
      </rPr>
      <t>洪江高新技术产业开发区（洪江区）</t>
    </r>
  </si>
  <si>
    <r>
      <rPr>
        <sz val="14"/>
        <rFont val="宋体"/>
        <family val="3"/>
        <charset val="134"/>
      </rPr>
      <t>娄星工业集中区</t>
    </r>
  </si>
  <si>
    <r>
      <rPr>
        <sz val="14"/>
        <rFont val="宋体"/>
        <family val="3"/>
        <charset val="134"/>
      </rPr>
      <t>新宁工业集中区</t>
    </r>
  </si>
  <si>
    <r>
      <rPr>
        <sz val="14"/>
        <rFont val="宋体"/>
        <family val="3"/>
        <charset val="134"/>
      </rPr>
      <t>湖南南县经济开发区</t>
    </r>
  </si>
  <si>
    <r>
      <rPr>
        <sz val="14"/>
        <rFont val="宋体"/>
        <family val="3"/>
        <charset val="134"/>
      </rPr>
      <t>湖南洞口经济开发区</t>
    </r>
  </si>
  <si>
    <r>
      <rPr>
        <sz val="14"/>
        <rFont val="宋体"/>
        <family val="3"/>
        <charset val="134"/>
      </rPr>
      <t>大祥工业集中区</t>
    </r>
  </si>
  <si>
    <r>
      <rPr>
        <sz val="14"/>
        <rFont val="宋体"/>
        <family val="3"/>
        <charset val="134"/>
      </rPr>
      <t>湖南衡阳西渡高新技术产业园区</t>
    </r>
  </si>
  <si>
    <r>
      <rPr>
        <sz val="14"/>
        <rFont val="宋体"/>
        <family val="3"/>
        <charset val="134"/>
      </rPr>
      <t>湖南茶陵经济开发区</t>
    </r>
  </si>
  <si>
    <r>
      <rPr>
        <sz val="14"/>
        <rFont val="宋体"/>
        <family val="3"/>
        <charset val="134"/>
      </rPr>
      <t>湖南株洲渌口经济开发区</t>
    </r>
  </si>
  <si>
    <r>
      <rPr>
        <sz val="14"/>
        <rFont val="宋体"/>
        <family val="3"/>
        <charset val="134"/>
      </rPr>
      <t>湖南衡东经济开发区</t>
    </r>
  </si>
  <si>
    <r>
      <rPr>
        <sz val="14"/>
        <rFont val="宋体"/>
        <family val="3"/>
        <charset val="134"/>
      </rPr>
      <t>湖南桃江经济开发区</t>
    </r>
  </si>
  <si>
    <r>
      <rPr>
        <sz val="14"/>
        <rFont val="宋体"/>
        <family val="3"/>
        <charset val="134"/>
      </rPr>
      <t>慈利工业集中区</t>
    </r>
  </si>
  <si>
    <r>
      <rPr>
        <sz val="14"/>
        <rFont val="宋体"/>
        <family val="3"/>
        <charset val="134"/>
      </rPr>
      <t>湖南汉寿高新技术产业园区</t>
    </r>
  </si>
  <si>
    <r>
      <rPr>
        <sz val="14"/>
        <rFont val="宋体"/>
        <family val="3"/>
        <charset val="134"/>
      </rPr>
      <t>衡山高新技术产业开发区</t>
    </r>
  </si>
  <si>
    <r>
      <rPr>
        <sz val="14"/>
        <rFont val="宋体"/>
        <family val="3"/>
        <charset val="134"/>
      </rPr>
      <t>安仁工业集中区</t>
    </r>
  </si>
  <si>
    <r>
      <rPr>
        <sz val="14"/>
        <rFont val="宋体"/>
        <family val="3"/>
        <charset val="134"/>
      </rPr>
      <t>苏仙工业集中区</t>
    </r>
  </si>
  <si>
    <r>
      <rPr>
        <sz val="14"/>
        <rFont val="宋体"/>
        <family val="3"/>
        <charset val="134"/>
      </rPr>
      <t>江永工业集中区</t>
    </r>
  </si>
  <si>
    <r>
      <rPr>
        <sz val="14"/>
        <rFont val="宋体"/>
        <family val="3"/>
        <charset val="134"/>
      </rPr>
      <t>洪江高新技术产业开发区（洪江市）</t>
    </r>
  </si>
  <si>
    <r>
      <rPr>
        <sz val="14"/>
        <rFont val="宋体"/>
        <family val="3"/>
        <charset val="134"/>
      </rPr>
      <t>绥宁工业集中区</t>
    </r>
  </si>
  <si>
    <r>
      <rPr>
        <sz val="14"/>
        <rFont val="宋体"/>
        <family val="3"/>
        <charset val="134"/>
      </rPr>
      <t>泸溪高新技术产业开发区</t>
    </r>
  </si>
  <si>
    <r>
      <rPr>
        <sz val="14"/>
        <rFont val="宋体"/>
        <family val="3"/>
        <charset val="134"/>
      </rPr>
      <t>湖南耒阳经济开发区</t>
    </r>
  </si>
  <si>
    <r>
      <rPr>
        <sz val="14"/>
        <rFont val="宋体"/>
        <family val="3"/>
        <charset val="134"/>
      </rPr>
      <t>湖南常宁水口山经济开发区</t>
    </r>
  </si>
  <si>
    <r>
      <rPr>
        <sz val="14"/>
        <rFont val="宋体"/>
        <family val="3"/>
        <charset val="134"/>
      </rPr>
      <t>湖南宁远高新技术产业开发区</t>
    </r>
  </si>
  <si>
    <r>
      <rPr>
        <sz val="14"/>
        <rFont val="宋体"/>
        <family val="3"/>
        <charset val="134"/>
      </rPr>
      <t>湖南东安经济开发区</t>
    </r>
  </si>
  <si>
    <r>
      <rPr>
        <sz val="14"/>
        <rFont val="宋体"/>
        <family val="3"/>
        <charset val="134"/>
      </rPr>
      <t>湖南武冈经济开发区</t>
    </r>
  </si>
  <si>
    <r>
      <rPr>
        <sz val="14"/>
        <rFont val="宋体"/>
        <family val="3"/>
        <charset val="134"/>
      </rPr>
      <t>长沙天心经济开发区</t>
    </r>
  </si>
  <si>
    <r>
      <rPr>
        <sz val="14"/>
        <rFont val="宋体"/>
        <family val="3"/>
        <charset val="134"/>
      </rPr>
      <t>龙岭工业集中区</t>
    </r>
  </si>
  <si>
    <r>
      <rPr>
        <sz val="14"/>
        <rFont val="宋体"/>
        <family val="3"/>
        <charset val="134"/>
      </rPr>
      <t>炎陵工业集中区</t>
    </r>
  </si>
  <si>
    <r>
      <rPr>
        <sz val="14"/>
        <rFont val="宋体"/>
        <family val="3"/>
        <charset val="134"/>
      </rPr>
      <t>湖南零陵工业园区</t>
    </r>
  </si>
  <si>
    <r>
      <rPr>
        <sz val="14"/>
        <rFont val="宋体"/>
        <family val="3"/>
        <charset val="134"/>
      </rPr>
      <t>张家界高新技术产业开发区</t>
    </r>
  </si>
  <si>
    <r>
      <rPr>
        <sz val="14"/>
        <rFont val="宋体"/>
        <family val="3"/>
        <charset val="134"/>
      </rPr>
      <t>衡南工业集中区</t>
    </r>
  </si>
  <si>
    <r>
      <rPr>
        <sz val="14"/>
        <rFont val="宋体"/>
        <family val="3"/>
        <charset val="134"/>
      </rPr>
      <t>安乡工业集中区</t>
    </r>
  </si>
  <si>
    <r>
      <rPr>
        <sz val="14"/>
        <rFont val="宋体"/>
        <family val="3"/>
        <charset val="134"/>
      </rPr>
      <t>辰溪工业集中区</t>
    </r>
  </si>
  <si>
    <r>
      <rPr>
        <sz val="14"/>
        <rFont val="宋体"/>
        <family val="3"/>
        <charset val="134"/>
      </rPr>
      <t>桂东工业集中区</t>
    </r>
  </si>
  <si>
    <r>
      <rPr>
        <sz val="14"/>
        <rFont val="宋体"/>
        <family val="3"/>
        <charset val="134"/>
      </rPr>
      <t>湖南长沙暮云经济开发区</t>
    </r>
  </si>
  <si>
    <r>
      <rPr>
        <sz val="14"/>
        <rFont val="宋体"/>
        <family val="3"/>
        <charset val="134"/>
      </rPr>
      <t>鹤城工业集中区</t>
    </r>
  </si>
  <si>
    <r>
      <rPr>
        <sz val="14"/>
        <rFont val="宋体"/>
        <family val="3"/>
        <charset val="134"/>
      </rPr>
      <t>城步工业集中区</t>
    </r>
  </si>
  <si>
    <r>
      <rPr>
        <sz val="14"/>
        <rFont val="宋体"/>
        <family val="3"/>
        <charset val="134"/>
      </rPr>
      <t>靖州工业集中区</t>
    </r>
  </si>
  <si>
    <r>
      <rPr>
        <sz val="14"/>
        <rFont val="宋体"/>
        <family val="3"/>
        <charset val="134"/>
      </rPr>
      <t>湖南永顺经济开发区</t>
    </r>
  </si>
  <si>
    <r>
      <rPr>
        <sz val="14"/>
        <rFont val="宋体"/>
        <family val="3"/>
        <charset val="134"/>
      </rPr>
      <t>桑植工业集中区</t>
    </r>
  </si>
  <si>
    <r>
      <rPr>
        <sz val="14"/>
        <rFont val="宋体"/>
        <family val="3"/>
        <charset val="134"/>
      </rPr>
      <t>中方工业集中区</t>
    </r>
  </si>
  <si>
    <r>
      <rPr>
        <sz val="14"/>
        <rFont val="宋体"/>
        <family val="3"/>
        <charset val="134"/>
      </rPr>
      <t>湖南祁东经济开发区</t>
    </r>
  </si>
  <si>
    <r>
      <rPr>
        <sz val="14"/>
        <rFont val="宋体"/>
        <family val="3"/>
        <charset val="134"/>
      </rPr>
      <t>湖南汝城经济开发区</t>
    </r>
  </si>
  <si>
    <r>
      <rPr>
        <sz val="14"/>
        <rFont val="宋体"/>
        <family val="3"/>
        <charset val="134"/>
      </rPr>
      <t>麻阳工业集中区</t>
    </r>
  </si>
  <si>
    <r>
      <rPr>
        <sz val="14"/>
        <rFont val="宋体"/>
        <family val="3"/>
        <charset val="134"/>
      </rPr>
      <t>芷江工业集中区</t>
    </r>
  </si>
  <si>
    <r>
      <rPr>
        <sz val="14"/>
        <rFont val="宋体"/>
        <family val="3"/>
        <charset val="134"/>
      </rPr>
      <t>通道工业集中区</t>
    </r>
  </si>
  <si>
    <r>
      <rPr>
        <sz val="14"/>
        <rFont val="宋体"/>
        <family val="3"/>
        <charset val="134"/>
      </rPr>
      <t>沅陵工业集中区</t>
    </r>
  </si>
  <si>
    <r>
      <rPr>
        <sz val="14"/>
        <rFont val="宋体"/>
        <family val="3"/>
        <charset val="134"/>
      </rPr>
      <t>会同工业集中区</t>
    </r>
  </si>
  <si>
    <r>
      <rPr>
        <sz val="14"/>
        <rFont val="宋体"/>
        <family val="3"/>
        <charset val="134"/>
      </rPr>
      <t>双牌工业集中区</t>
    </r>
  </si>
  <si>
    <r>
      <rPr>
        <sz val="14"/>
        <rFont val="宋体"/>
        <family val="3"/>
        <charset val="134"/>
      </rPr>
      <t>新晃工业集中区</t>
    </r>
  </si>
  <si>
    <r>
      <rPr>
        <sz val="14"/>
        <rFont val="宋体"/>
        <family val="3"/>
        <charset val="134"/>
      </rPr>
      <t>湖南吉首经济开发区</t>
    </r>
  </si>
  <si>
    <r>
      <rPr>
        <sz val="14"/>
        <rFont val="宋体"/>
        <family val="3"/>
        <charset val="134"/>
      </rPr>
      <t>花垣工业集中区</t>
    </r>
  </si>
  <si>
    <r>
      <rPr>
        <sz val="14"/>
        <rFont val="宋体"/>
        <family val="3"/>
        <charset val="134"/>
      </rPr>
      <t>大通湖工业集中区</t>
    </r>
  </si>
  <si>
    <r>
      <rPr>
        <sz val="14"/>
        <rFont val="宋体"/>
        <family val="3"/>
        <charset val="134"/>
      </rPr>
      <t>溆浦工业集中区</t>
    </r>
  </si>
  <si>
    <r>
      <rPr>
        <sz val="14"/>
        <rFont val="宋体"/>
        <family val="3"/>
        <charset val="134"/>
      </rPr>
      <t>保靖工业集中区</t>
    </r>
  </si>
  <si>
    <r>
      <rPr>
        <sz val="14"/>
        <rFont val="宋体"/>
        <family val="3"/>
        <charset val="134"/>
      </rPr>
      <t>古丈工业集中区</t>
    </r>
  </si>
  <si>
    <r>
      <rPr>
        <sz val="14"/>
        <rFont val="宋体"/>
        <family val="3"/>
        <charset val="134"/>
      </rPr>
      <t>龙山工业集中区</t>
    </r>
  </si>
  <si>
    <r>
      <rPr>
        <sz val="14"/>
        <rFont val="宋体"/>
        <family val="3"/>
        <charset val="134"/>
      </rPr>
      <t>凤凰工业集中区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</si>
</sst>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0_);[Red]\(0.00\)"/>
    <numFmt numFmtId="178" formatCode="0.00_ "/>
    <numFmt numFmtId="179" formatCode="0_);[Red]\(0\)"/>
    <numFmt numFmtId="180" formatCode="0.0_ "/>
  </numFmts>
  <fonts count="5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family val="2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21"/>
      <color theme="1"/>
      <name val="方正小标宋_GBK"/>
      <family val="4"/>
      <charset val="134"/>
    </font>
    <font>
      <sz val="21"/>
      <name val="方正小标宋_GBK"/>
      <family val="4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6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4"/>
      <name val="黑体"/>
      <family val="3"/>
      <charset val="134"/>
    </font>
    <font>
      <sz val="24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24"/>
      <color theme="1"/>
      <name val="Times New Roman"/>
      <family val="1"/>
    </font>
    <font>
      <sz val="24"/>
      <name val="Times New Roman"/>
      <family val="1"/>
    </font>
    <font>
      <sz val="14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23"/>
      </bottom>
      <diagonal/>
    </border>
  </borders>
  <cellStyleXfs count="97">
    <xf numFmtId="0" fontId="0" fillId="0" borderId="0"/>
    <xf numFmtId="0" fontId="14" fillId="5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12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6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4" fillId="12" borderId="4" applyNumberFormat="0" applyFont="0" applyAlignment="0" applyProtection="0">
      <alignment vertical="center"/>
    </xf>
    <xf numFmtId="0" fontId="14" fillId="12" borderId="4" applyNumberFormat="0" applyFont="0" applyAlignment="0" applyProtection="0">
      <alignment vertical="center"/>
    </xf>
    <xf numFmtId="0" fontId="14" fillId="12" borderId="4" applyNumberFormat="0" applyFont="0" applyAlignment="0" applyProtection="0">
      <alignment vertical="center"/>
    </xf>
    <xf numFmtId="0" fontId="14" fillId="12" borderId="4" applyNumberFormat="0" applyFont="0" applyAlignment="0" applyProtection="0">
      <alignment vertical="center"/>
    </xf>
    <xf numFmtId="0" fontId="14" fillId="12" borderId="4" applyNumberFormat="0" applyFont="0" applyAlignment="0" applyProtection="0">
      <alignment vertical="center"/>
    </xf>
  </cellStyleXfs>
  <cellXfs count="117">
    <xf numFmtId="0" fontId="0" fillId="0" borderId="0" xfId="0"/>
    <xf numFmtId="0" fontId="1" fillId="2" borderId="1" xfId="73" applyFont="1" applyFill="1" applyBorder="1" applyAlignment="1">
      <alignment horizontal="center" vertical="center" wrapText="1"/>
    </xf>
    <xf numFmtId="0" fontId="1" fillId="2" borderId="2" xfId="73" applyFont="1" applyFill="1" applyBorder="1" applyAlignment="1">
      <alignment horizontal="center" vertical="center" wrapText="1"/>
    </xf>
    <xf numFmtId="0" fontId="14" fillId="0" borderId="0" xfId="72"/>
    <xf numFmtId="0" fontId="2" fillId="0" borderId="1" xfId="7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8" fillId="2" borderId="0" xfId="6" applyFont="1" applyFill="1">
      <alignment vertical="center"/>
    </xf>
    <xf numFmtId="10" fontId="28" fillId="2" borderId="0" xfId="6" applyNumberFormat="1" applyFont="1" applyFill="1">
      <alignment vertical="center"/>
    </xf>
    <xf numFmtId="0" fontId="28" fillId="2" borderId="0" xfId="6" applyFont="1" applyFill="1" applyAlignment="1">
      <alignment horizontal="center" vertical="center"/>
    </xf>
    <xf numFmtId="0" fontId="29" fillId="2" borderId="0" xfId="6" applyFont="1" applyFill="1">
      <alignment vertical="center"/>
    </xf>
    <xf numFmtId="0" fontId="16" fillId="2" borderId="0" xfId="6" applyFont="1" applyFill="1" applyAlignment="1">
      <alignment horizontal="center" vertical="center"/>
    </xf>
    <xf numFmtId="0" fontId="29" fillId="2" borderId="0" xfId="6" applyFont="1" applyFill="1" applyAlignment="1">
      <alignment horizontal="center" vertical="center"/>
    </xf>
    <xf numFmtId="178" fontId="30" fillId="2" borderId="0" xfId="6" applyNumberFormat="1" applyFont="1" applyFill="1" applyBorder="1" applyAlignment="1">
      <alignment horizontal="center" vertical="center"/>
    </xf>
    <xf numFmtId="176" fontId="30" fillId="2" borderId="0" xfId="6" applyNumberFormat="1" applyFont="1" applyFill="1" applyBorder="1" applyAlignment="1">
      <alignment horizontal="center" vertical="center"/>
    </xf>
    <xf numFmtId="0" fontId="30" fillId="2" borderId="0" xfId="6" applyFont="1" applyFill="1" applyBorder="1" applyAlignment="1">
      <alignment horizontal="center" vertical="center"/>
    </xf>
    <xf numFmtId="178" fontId="14" fillId="2" borderId="0" xfId="6" applyNumberFormat="1" applyFont="1" applyFill="1" applyBorder="1" applyAlignment="1"/>
    <xf numFmtId="179" fontId="14" fillId="2" borderId="0" xfId="6" applyNumberFormat="1" applyFont="1" applyFill="1" applyBorder="1" applyAlignment="1">
      <alignment vertical="center"/>
    </xf>
    <xf numFmtId="176" fontId="14" fillId="2" borderId="0" xfId="6" applyNumberFormat="1" applyFont="1" applyFill="1" applyBorder="1" applyAlignment="1">
      <alignment vertical="center"/>
    </xf>
    <xf numFmtId="178" fontId="14" fillId="2" borderId="0" xfId="6" applyNumberFormat="1" applyFont="1" applyFill="1" applyBorder="1" applyAlignment="1">
      <alignment horizontal="center" vertical="center"/>
    </xf>
    <xf numFmtId="176" fontId="9" fillId="2" borderId="0" xfId="6" applyNumberFormat="1" applyFont="1" applyFill="1" applyBorder="1" applyAlignment="1">
      <alignment vertical="center"/>
    </xf>
    <xf numFmtId="0" fontId="14" fillId="2" borderId="0" xfId="6" applyFont="1" applyFill="1" applyBorder="1" applyAlignment="1">
      <alignment horizontal="center" vertical="center"/>
    </xf>
    <xf numFmtId="179" fontId="9" fillId="2" borderId="0" xfId="6" applyNumberFormat="1" applyFont="1" applyFill="1" applyBorder="1" applyAlignment="1">
      <alignment vertical="center"/>
    </xf>
    <xf numFmtId="0" fontId="2" fillId="2" borderId="0" xfId="6" applyFont="1" applyFill="1" applyBorder="1" applyAlignment="1">
      <alignment horizontal="center" vertical="center"/>
    </xf>
    <xf numFmtId="178" fontId="30" fillId="2" borderId="0" xfId="69" applyNumberFormat="1" applyFont="1" applyFill="1" applyAlignment="1">
      <alignment horizontal="center" vertical="center" wrapText="1"/>
    </xf>
    <xf numFmtId="176" fontId="31" fillId="2" borderId="0" xfId="69" applyNumberFormat="1" applyFont="1" applyFill="1" applyAlignment="1">
      <alignment horizontal="center" vertical="center" wrapText="1"/>
    </xf>
    <xf numFmtId="176" fontId="30" fillId="2" borderId="0" xfId="6" applyNumberFormat="1" applyFont="1" applyFill="1" applyBorder="1" applyAlignment="1">
      <alignment horizontal="center"/>
    </xf>
    <xf numFmtId="0" fontId="30" fillId="2" borderId="0" xfId="6" applyFont="1" applyFill="1" applyBorder="1" applyAlignment="1"/>
    <xf numFmtId="0" fontId="30" fillId="2" borderId="0" xfId="6" applyFont="1" applyFill="1" applyBorder="1" applyAlignment="1">
      <alignment horizontal="center"/>
    </xf>
    <xf numFmtId="0" fontId="2" fillId="2" borderId="0" xfId="6" applyFont="1" applyFill="1" applyBorder="1" applyAlignment="1">
      <alignment horizontal="center"/>
    </xf>
    <xf numFmtId="0" fontId="14" fillId="2" borderId="0" xfId="69" applyFont="1" applyFill="1"/>
    <xf numFmtId="10" fontId="14" fillId="2" borderId="0" xfId="69" applyNumberFormat="1" applyFont="1" applyFill="1"/>
    <xf numFmtId="0" fontId="14" fillId="2" borderId="0" xfId="69" applyFont="1" applyFill="1" applyAlignment="1">
      <alignment horizontal="center" vertical="center"/>
    </xf>
    <xf numFmtId="0" fontId="9" fillId="2" borderId="0" xfId="69" applyFont="1" applyFill="1"/>
    <xf numFmtId="0" fontId="32" fillId="2" borderId="0" xfId="69" applyFont="1" applyFill="1" applyAlignment="1">
      <alignment horizontal="center" vertical="center"/>
    </xf>
    <xf numFmtId="0" fontId="9" fillId="2" borderId="0" xfId="69" applyFont="1" applyFill="1" applyAlignment="1">
      <alignment horizontal="center" vertical="center"/>
    </xf>
    <xf numFmtId="178" fontId="14" fillId="2" borderId="0" xfId="69" applyNumberFormat="1" applyFont="1" applyFill="1" applyAlignment="1">
      <alignment horizontal="center" vertical="center"/>
    </xf>
    <xf numFmtId="176" fontId="14" fillId="2" borderId="0" xfId="69" applyNumberFormat="1" applyFont="1" applyFill="1"/>
    <xf numFmtId="176" fontId="2" fillId="2" borderId="0" xfId="69" applyNumberFormat="1" applyFont="1" applyFill="1" applyAlignment="1">
      <alignment horizontal="center" vertical="center"/>
    </xf>
    <xf numFmtId="176" fontId="31" fillId="2" borderId="0" xfId="69" applyNumberFormat="1" applyFont="1" applyFill="1" applyAlignment="1">
      <alignment horizontal="center" vertical="center"/>
    </xf>
    <xf numFmtId="176" fontId="2" fillId="2" borderId="0" xfId="69" applyNumberFormat="1" applyFont="1" applyFill="1" applyBorder="1" applyAlignment="1">
      <alignment horizontal="center" vertical="center"/>
    </xf>
    <xf numFmtId="176" fontId="30" fillId="2" borderId="0" xfId="69" applyNumberFormat="1" applyFont="1" applyFill="1" applyAlignment="1">
      <alignment horizontal="center" vertical="center"/>
    </xf>
    <xf numFmtId="176" fontId="30" fillId="2" borderId="0" xfId="69" applyNumberFormat="1" applyFont="1" applyFill="1" applyBorder="1" applyAlignment="1">
      <alignment horizontal="center" vertical="center"/>
    </xf>
    <xf numFmtId="178" fontId="30" fillId="2" borderId="2" xfId="69" applyNumberFormat="1" applyFont="1" applyFill="1" applyBorder="1" applyAlignment="1">
      <alignment horizontal="center" vertical="center"/>
    </xf>
    <xf numFmtId="10" fontId="30" fillId="2" borderId="2" xfId="6" applyNumberFormat="1" applyFont="1" applyFill="1" applyBorder="1" applyAlignment="1">
      <alignment horizontal="center" vertical="center"/>
    </xf>
    <xf numFmtId="178" fontId="30" fillId="2" borderId="2" xfId="63" applyNumberFormat="1" applyFont="1" applyFill="1" applyBorder="1" applyAlignment="1">
      <alignment horizontal="center" vertical="center"/>
    </xf>
    <xf numFmtId="178" fontId="30" fillId="2" borderId="2" xfId="69" applyNumberFormat="1" applyFont="1" applyFill="1" applyBorder="1" applyAlignment="1">
      <alignment horizontal="center" vertical="center" wrapText="1"/>
    </xf>
    <xf numFmtId="178" fontId="30" fillId="2" borderId="2" xfId="6" applyNumberFormat="1" applyFont="1" applyFill="1" applyBorder="1" applyAlignment="1">
      <alignment horizontal="center" vertical="center" wrapText="1"/>
    </xf>
    <xf numFmtId="0" fontId="30" fillId="2" borderId="2" xfId="6" applyFont="1" applyFill="1" applyBorder="1" applyAlignment="1">
      <alignment horizontal="center" vertical="center" wrapText="1"/>
    </xf>
    <xf numFmtId="176" fontId="30" fillId="2" borderId="2" xfId="69" applyNumberFormat="1" applyFont="1" applyFill="1" applyBorder="1" applyAlignment="1">
      <alignment horizontal="center" vertical="center"/>
    </xf>
    <xf numFmtId="0" fontId="30" fillId="2" borderId="2" xfId="6" applyFont="1" applyFill="1" applyBorder="1" applyAlignment="1">
      <alignment horizontal="center" vertical="center"/>
    </xf>
    <xf numFmtId="178" fontId="30" fillId="2" borderId="2" xfId="6" applyNumberFormat="1" applyFont="1" applyFill="1" applyBorder="1" applyAlignment="1">
      <alignment horizontal="center" vertical="center"/>
    </xf>
    <xf numFmtId="179" fontId="30" fillId="2" borderId="2" xfId="6" applyNumberFormat="1" applyFont="1" applyFill="1" applyBorder="1" applyAlignment="1">
      <alignment horizontal="center" vertical="center"/>
    </xf>
    <xf numFmtId="176" fontId="30" fillId="2" borderId="2" xfId="6" applyNumberFormat="1" applyFont="1" applyFill="1" applyBorder="1" applyAlignment="1">
      <alignment horizontal="center" vertical="center"/>
    </xf>
    <xf numFmtId="176" fontId="30" fillId="2" borderId="2" xfId="6" applyNumberFormat="1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/>
    </xf>
    <xf numFmtId="10" fontId="33" fillId="2" borderId="2" xfId="6" applyNumberFormat="1" applyFont="1" applyFill="1" applyBorder="1" applyAlignment="1">
      <alignment horizontal="center" vertical="center" wrapText="1"/>
    </xf>
    <xf numFmtId="10" fontId="34" fillId="2" borderId="2" xfId="6" applyNumberFormat="1" applyFont="1" applyFill="1" applyBorder="1" applyAlignment="1">
      <alignment horizontal="center" vertical="center" wrapText="1"/>
    </xf>
    <xf numFmtId="178" fontId="30" fillId="2" borderId="2" xfId="63" applyNumberFormat="1" applyFont="1" applyFill="1" applyBorder="1" applyAlignment="1">
      <alignment horizontal="center" vertical="center" wrapText="1"/>
    </xf>
    <xf numFmtId="178" fontId="36" fillId="2" borderId="2" xfId="69" applyNumberFormat="1" applyFont="1" applyFill="1" applyBorder="1" applyAlignment="1">
      <alignment horizontal="center" vertical="center" wrapText="1"/>
    </xf>
    <xf numFmtId="10" fontId="36" fillId="2" borderId="2" xfId="6" applyNumberFormat="1" applyFont="1" applyFill="1" applyBorder="1" applyAlignment="1">
      <alignment horizontal="center" vertical="center" wrapText="1"/>
    </xf>
    <xf numFmtId="176" fontId="36" fillId="2" borderId="2" xfId="69" applyNumberFormat="1" applyFont="1" applyFill="1" applyBorder="1" applyAlignment="1">
      <alignment horizontal="center" vertical="center" wrapText="1"/>
    </xf>
    <xf numFmtId="179" fontId="36" fillId="2" borderId="2" xfId="69" applyNumberFormat="1" applyFont="1" applyFill="1" applyBorder="1" applyAlignment="1">
      <alignment horizontal="center" vertical="center" wrapText="1"/>
    </xf>
    <xf numFmtId="178" fontId="36" fillId="2" borderId="2" xfId="6" applyNumberFormat="1" applyFont="1" applyFill="1" applyBorder="1" applyAlignment="1">
      <alignment horizontal="center" vertical="center" wrapText="1"/>
    </xf>
    <xf numFmtId="176" fontId="36" fillId="2" borderId="2" xfId="6" applyNumberFormat="1" applyFont="1" applyFill="1" applyBorder="1" applyAlignment="1">
      <alignment horizontal="center" vertical="center" wrapText="1"/>
    </xf>
    <xf numFmtId="180" fontId="36" fillId="2" borderId="2" xfId="69" applyNumberFormat="1" applyFont="1" applyFill="1" applyBorder="1" applyAlignment="1">
      <alignment horizontal="center" vertical="center" wrapText="1"/>
    </xf>
    <xf numFmtId="179" fontId="36" fillId="2" borderId="2" xfId="6" applyNumberFormat="1" applyFont="1" applyFill="1" applyBorder="1" applyAlignment="1">
      <alignment horizontal="center" vertical="center" wrapText="1"/>
    </xf>
    <xf numFmtId="0" fontId="37" fillId="2" borderId="2" xfId="6" applyFont="1" applyFill="1" applyBorder="1" applyAlignment="1">
      <alignment horizontal="center" vertical="center" wrapText="1"/>
    </xf>
    <xf numFmtId="0" fontId="36" fillId="2" borderId="2" xfId="6" applyFont="1" applyFill="1" applyBorder="1" applyAlignment="1">
      <alignment horizontal="center" vertical="center" wrapText="1"/>
    </xf>
    <xf numFmtId="0" fontId="28" fillId="2" borderId="0" xfId="6" applyFont="1" applyFill="1" applyAlignment="1">
      <alignment vertical="center"/>
    </xf>
    <xf numFmtId="0" fontId="7" fillId="2" borderId="0" xfId="6" applyFont="1" applyFill="1" applyBorder="1" applyAlignment="1">
      <alignment horizontal="center" vertical="center"/>
    </xf>
    <xf numFmtId="0" fontId="14" fillId="2" borderId="0" xfId="69" applyFont="1" applyFill="1" applyAlignment="1">
      <alignment vertical="center"/>
    </xf>
    <xf numFmtId="0" fontId="35" fillId="2" borderId="0" xfId="6" applyFont="1" applyFill="1" applyAlignment="1">
      <alignment horizontal="center" vertical="center"/>
    </xf>
    <xf numFmtId="178" fontId="40" fillId="2" borderId="2" xfId="6" applyNumberFormat="1" applyFont="1" applyFill="1" applyBorder="1" applyAlignment="1">
      <alignment horizontal="center" vertical="center"/>
    </xf>
    <xf numFmtId="0" fontId="40" fillId="2" borderId="2" xfId="6" applyFont="1" applyFill="1" applyBorder="1" applyAlignment="1">
      <alignment horizontal="center" vertical="center" wrapText="1"/>
    </xf>
    <xf numFmtId="0" fontId="41" fillId="2" borderId="2" xfId="6" applyFont="1" applyFill="1" applyBorder="1" applyAlignment="1">
      <alignment horizontal="center" vertical="center" wrapText="1"/>
    </xf>
    <xf numFmtId="178" fontId="40" fillId="2" borderId="2" xfId="69" applyNumberFormat="1" applyFont="1" applyFill="1" applyBorder="1" applyAlignment="1">
      <alignment horizontal="center" vertical="center" wrapText="1"/>
    </xf>
    <xf numFmtId="176" fontId="40" fillId="2" borderId="2" xfId="69" applyNumberFormat="1" applyFont="1" applyFill="1" applyBorder="1" applyAlignment="1">
      <alignment horizontal="center" vertical="center" wrapText="1"/>
    </xf>
    <xf numFmtId="178" fontId="40" fillId="2" borderId="2" xfId="6" applyNumberFormat="1" applyFont="1" applyFill="1" applyBorder="1" applyAlignment="1">
      <alignment horizontal="center" vertical="center" wrapText="1"/>
    </xf>
    <xf numFmtId="10" fontId="40" fillId="2" borderId="2" xfId="6" applyNumberFormat="1" applyFont="1" applyFill="1" applyBorder="1" applyAlignment="1">
      <alignment horizontal="center" vertical="center" wrapText="1"/>
    </xf>
    <xf numFmtId="178" fontId="42" fillId="2" borderId="2" xfId="69" applyNumberFormat="1" applyFont="1" applyFill="1" applyBorder="1" applyAlignment="1">
      <alignment horizontal="center" vertical="center"/>
    </xf>
    <xf numFmtId="0" fontId="40" fillId="2" borderId="2" xfId="6" applyFont="1" applyFill="1" applyBorder="1" applyAlignment="1">
      <alignment horizontal="center" vertical="center"/>
    </xf>
    <xf numFmtId="178" fontId="43" fillId="2" borderId="2" xfId="6" applyNumberFormat="1" applyFont="1" applyFill="1" applyBorder="1" applyAlignment="1">
      <alignment horizontal="center" vertical="center"/>
    </xf>
    <xf numFmtId="0" fontId="44" fillId="2" borderId="0" xfId="6" applyFont="1" applyFill="1">
      <alignment vertical="center"/>
    </xf>
    <xf numFmtId="178" fontId="43" fillId="2" borderId="2" xfId="6" applyNumberFormat="1" applyFont="1" applyFill="1" applyBorder="1" applyAlignment="1">
      <alignment vertical="center"/>
    </xf>
    <xf numFmtId="0" fontId="45" fillId="2" borderId="0" xfId="6" applyFont="1" applyFill="1">
      <alignment vertical="center"/>
    </xf>
    <xf numFmtId="0" fontId="47" fillId="0" borderId="0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78" fontId="52" fillId="0" borderId="0" xfId="0" applyNumberFormat="1" applyFont="1" applyFill="1" applyBorder="1" applyAlignment="1">
      <alignment horizontal="center" vertical="center" wrapText="1"/>
    </xf>
    <xf numFmtId="176" fontId="52" fillId="0" borderId="0" xfId="0" applyNumberFormat="1" applyFont="1" applyFill="1" applyBorder="1" applyAlignment="1">
      <alignment horizontal="center" vertical="center" wrapText="1"/>
    </xf>
    <xf numFmtId="178" fontId="52" fillId="0" borderId="0" xfId="0" applyNumberFormat="1" applyFont="1" applyFill="1" applyAlignment="1">
      <alignment vertical="center" wrapText="1"/>
    </xf>
    <xf numFmtId="178" fontId="52" fillId="0" borderId="0" xfId="0" applyNumberFormat="1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vertical="center" wrapText="1"/>
    </xf>
    <xf numFmtId="178" fontId="52" fillId="0" borderId="2" xfId="0" applyNumberFormat="1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left" vertical="center" wrapText="1"/>
    </xf>
    <xf numFmtId="176" fontId="52" fillId="0" borderId="2" xfId="0" applyNumberFormat="1" applyFont="1" applyFill="1" applyBorder="1" applyAlignment="1">
      <alignment horizontal="center" vertical="center" wrapText="1"/>
    </xf>
    <xf numFmtId="177" fontId="52" fillId="0" borderId="2" xfId="0" applyNumberFormat="1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54" fillId="0" borderId="3" xfId="0" applyFont="1" applyFill="1" applyBorder="1" applyAlignment="1">
      <alignment horizontal="center" vertical="center" wrapText="1"/>
    </xf>
    <xf numFmtId="178" fontId="52" fillId="0" borderId="2" xfId="0" applyNumberFormat="1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176" fontId="52" fillId="0" borderId="2" xfId="0" applyNumberFormat="1" applyFont="1" applyFill="1" applyBorder="1" applyAlignment="1">
      <alignment horizontal="center" vertical="center" wrapText="1"/>
    </xf>
    <xf numFmtId="176" fontId="38" fillId="2" borderId="3" xfId="71" applyNumberFormat="1" applyFont="1" applyFill="1" applyBorder="1" applyAlignment="1">
      <alignment horizontal="center" vertical="center" wrapText="1"/>
    </xf>
    <xf numFmtId="176" fontId="39" fillId="2" borderId="3" xfId="71" applyNumberFormat="1" applyFont="1" applyFill="1" applyBorder="1" applyAlignment="1">
      <alignment horizontal="center" vertical="center" wrapText="1"/>
    </xf>
  </cellXfs>
  <cellStyles count="97">
    <cellStyle name="20% - 强调文字颜色 1 2" xfId="1"/>
    <cellStyle name="20% - 强调文字颜色 1 2 2" xfId="20"/>
    <cellStyle name="20% - 强调文字颜色 2 2" xfId="22"/>
    <cellStyle name="20% - 强调文字颜色 2 2 2" xfId="5"/>
    <cellStyle name="20% - 强调文字颜色 3 2" xfId="19"/>
    <cellStyle name="20% - 强调文字颜色 3 2 2" xfId="3"/>
    <cellStyle name="20% - 强调文字颜色 4 2" xfId="24"/>
    <cellStyle name="20% - 强调文字颜色 4 2 2" xfId="16"/>
    <cellStyle name="20% - 强调文字颜色 5 2" xfId="25"/>
    <cellStyle name="20% - 强调文字颜色 5 2 2" xfId="26"/>
    <cellStyle name="20% - 强调文字颜色 6 2" xfId="27"/>
    <cellStyle name="20% - 强调文字颜色 6 2 2" xfId="28"/>
    <cellStyle name="40% - 强调文字颜色 1 2" xfId="12"/>
    <cellStyle name="40% - 强调文字颜色 1 2 2" xfId="4"/>
    <cellStyle name="40% - 强调文字颜色 2 2" xfId="13"/>
    <cellStyle name="40% - 强调文字颜色 2 2 2" xfId="17"/>
    <cellStyle name="40% - 强调文字颜色 3 2" xfId="30"/>
    <cellStyle name="40% - 强调文字颜色 3 2 2" xfId="31"/>
    <cellStyle name="40% - 强调文字颜色 4 2" xfId="10"/>
    <cellStyle name="40% - 强调文字颜色 4 2 2" xfId="33"/>
    <cellStyle name="40% - 强调文字颜色 5 2" xfId="35"/>
    <cellStyle name="40% - 强调文字颜色 5 2 2" xfId="36"/>
    <cellStyle name="40% - 强调文字颜色 6 2" xfId="38"/>
    <cellStyle name="40% - 强调文字颜色 6 2 2" xfId="39"/>
    <cellStyle name="标题 1 2" xfId="40"/>
    <cellStyle name="标题 1 2 2" xfId="41"/>
    <cellStyle name="标题 2 2" xfId="42"/>
    <cellStyle name="标题 2 2 2" xfId="43"/>
    <cellStyle name="标题 2 2 3" xfId="44"/>
    <cellStyle name="标题 3 2" xfId="45"/>
    <cellStyle name="标题 3 2 2" xfId="46"/>
    <cellStyle name="标题 3 2 3" xfId="47"/>
    <cellStyle name="标题 4 2" xfId="48"/>
    <cellStyle name="标题 4 2 2" xfId="49"/>
    <cellStyle name="标题 4 2 3" xfId="50"/>
    <cellStyle name="标题 5" xfId="52"/>
    <cellStyle name="标题 5 2" xfId="53"/>
    <cellStyle name="标题 5 3" xfId="54"/>
    <cellStyle name="标题 6" xfId="55"/>
    <cellStyle name="标题 6 2" xfId="56"/>
    <cellStyle name="差 2" xfId="57"/>
    <cellStyle name="差 2 2" xfId="58"/>
    <cellStyle name="差 2 3" xfId="59"/>
    <cellStyle name="常规" xfId="0" builtinId="0"/>
    <cellStyle name="常规 12" xfId="60"/>
    <cellStyle name="常规 12 2" xfId="61"/>
    <cellStyle name="常规 12 3" xfId="62"/>
    <cellStyle name="常规 2" xfId="63"/>
    <cellStyle name="常规 2 2" xfId="64"/>
    <cellStyle name="常规 2 3" xfId="65"/>
    <cellStyle name="常规 2 4" xfId="66"/>
    <cellStyle name="常规 3" xfId="23"/>
    <cellStyle name="常规 3 2" xfId="15"/>
    <cellStyle name="常规 3 2 2" xfId="67"/>
    <cellStyle name="常规 3 3" xfId="68"/>
    <cellStyle name="常规 4" xfId="69"/>
    <cellStyle name="常规 4 2" xfId="70"/>
    <cellStyle name="常规 5" xfId="71"/>
    <cellStyle name="常规 5 2" xfId="8"/>
    <cellStyle name="常规 6" xfId="6"/>
    <cellStyle name="常规 7" xfId="72"/>
    <cellStyle name="常规 8" xfId="73"/>
    <cellStyle name="好 2" xfId="74"/>
    <cellStyle name="好 2 2" xfId="75"/>
    <cellStyle name="好 2 3" xfId="34"/>
    <cellStyle name="汇总 2" xfId="76"/>
    <cellStyle name="汇总 2 2" xfId="77"/>
    <cellStyle name="计算 2" xfId="2"/>
    <cellStyle name="计算 2 2" xfId="29"/>
    <cellStyle name="检查单元格 2" xfId="32"/>
    <cellStyle name="检查单元格 2 2" xfId="78"/>
    <cellStyle name="检查单元格 2 3" xfId="79"/>
    <cellStyle name="解释性文本 2" xfId="80"/>
    <cellStyle name="解释性文本 2 2" xfId="7"/>
    <cellStyle name="解释性文本 2 3" xfId="51"/>
    <cellStyle name="警告文本 2" xfId="81"/>
    <cellStyle name="警告文本 2 2" xfId="82"/>
    <cellStyle name="警告文本 2 3" xfId="83"/>
    <cellStyle name="链接单元格 2" xfId="84"/>
    <cellStyle name="链接单元格 2 2" xfId="85"/>
    <cellStyle name="链接单元格 2 3" xfId="86"/>
    <cellStyle name="适中 2" xfId="18"/>
    <cellStyle name="适中 2 2" xfId="37"/>
    <cellStyle name="适中 2 3" xfId="87"/>
    <cellStyle name="输出 2" xfId="14"/>
    <cellStyle name="输出 2 2" xfId="21"/>
    <cellStyle name="输出 2 3" xfId="88"/>
    <cellStyle name="输入 2" xfId="89"/>
    <cellStyle name="输入 2 2" xfId="90"/>
    <cellStyle name="输入 2 3" xfId="91"/>
    <cellStyle name="注释 2" xfId="92"/>
    <cellStyle name="注释 2 2" xfId="93"/>
    <cellStyle name="注释 2 3" xfId="11"/>
    <cellStyle name="注释 3" xfId="94"/>
    <cellStyle name="注释 3 2" xfId="95"/>
    <cellStyle name="注释 3 2 2" xfId="9"/>
    <cellStyle name="注释 3 3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tabSelected="1" view="pageBreakPreview" topLeftCell="A58" zoomScale="60" zoomScaleNormal="80" workbookViewId="0">
      <selection activeCell="Q67" sqref="Q67"/>
    </sheetView>
  </sheetViews>
  <sheetFormatPr defaultColWidth="9" defaultRowHeight="20.25" customHeight="1"/>
  <cols>
    <col min="1" max="1" width="16.125" style="6" customWidth="1"/>
    <col min="2" max="2" width="31.5" style="7" customWidth="1"/>
    <col min="3" max="3" width="11.5" style="8" customWidth="1"/>
    <col min="4" max="4" width="7.875" style="9" customWidth="1"/>
    <col min="5" max="5" width="11.75" style="8" customWidth="1"/>
    <col min="6" max="6" width="11" style="8" customWidth="1"/>
    <col min="7" max="7" width="12.125" style="8" customWidth="1"/>
    <col min="8" max="8" width="9" style="10" customWidth="1"/>
    <col min="9" max="9" width="9.125" style="8" customWidth="1"/>
    <col min="10" max="10" width="7.75" style="11" customWidth="1"/>
    <col min="11" max="11" width="9.875" style="8" customWidth="1"/>
    <col min="12" max="12" width="11.625" style="12" customWidth="1"/>
    <col min="13" max="13" width="9.75" style="12" customWidth="1"/>
    <col min="14" max="14" width="9" style="11" customWidth="1"/>
    <col min="15" max="15" width="10" style="12" customWidth="1"/>
    <col min="16" max="16" width="9.25" style="12" customWidth="1"/>
    <col min="17" max="17" width="9.625" style="12" customWidth="1"/>
    <col min="18" max="18" width="19" style="12" customWidth="1"/>
    <col min="19" max="19" width="10.375" style="12" customWidth="1"/>
    <col min="20" max="20" width="10.75" style="13" customWidth="1"/>
    <col min="21" max="21" width="9.25" style="12" customWidth="1"/>
    <col min="22" max="22" width="9.5" style="8" customWidth="1"/>
    <col min="23" max="23" width="12.25" style="8" customWidth="1"/>
    <col min="24" max="24" width="8.75" style="14" customWidth="1"/>
    <col min="25" max="25" width="8" style="14" customWidth="1"/>
    <col min="26" max="26" width="15" style="11" customWidth="1"/>
    <col min="27" max="27" width="9.125" style="11" customWidth="1"/>
    <col min="28" max="28" width="9.125" style="8" customWidth="1"/>
    <col min="29" max="29" width="9.25" style="11" customWidth="1"/>
    <col min="30" max="30" width="17.875" style="6" customWidth="1"/>
    <col min="31" max="31" width="12.5" style="8" customWidth="1"/>
    <col min="32" max="16384" width="9" style="15"/>
  </cols>
  <sheetData>
    <row r="1" spans="1:31" ht="42.75" customHeight="1">
      <c r="A1" s="96" t="s">
        <v>211</v>
      </c>
      <c r="B1" s="97"/>
      <c r="C1" s="98"/>
      <c r="D1" s="99"/>
      <c r="E1" s="98"/>
      <c r="F1" s="98"/>
      <c r="G1" s="98"/>
      <c r="H1" s="100"/>
      <c r="I1" s="98"/>
      <c r="J1" s="101"/>
      <c r="K1" s="98"/>
      <c r="L1" s="102"/>
      <c r="M1" s="102"/>
      <c r="N1" s="101"/>
      <c r="O1" s="102"/>
      <c r="P1" s="102"/>
      <c r="Q1" s="102"/>
      <c r="R1" s="102"/>
      <c r="S1" s="102"/>
      <c r="T1" s="101"/>
      <c r="U1" s="102"/>
      <c r="V1" s="98"/>
      <c r="W1" s="98"/>
      <c r="X1" s="102"/>
      <c r="Y1" s="102"/>
      <c r="Z1" s="101"/>
      <c r="AA1" s="101"/>
      <c r="AB1" s="98"/>
      <c r="AC1" s="101"/>
      <c r="AD1" s="103"/>
      <c r="AE1" s="98"/>
    </row>
    <row r="2" spans="1:31" s="5" customFormat="1" ht="32.25" customHeight="1">
      <c r="A2" s="109" t="s">
        <v>212</v>
      </c>
      <c r="B2" s="110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</row>
    <row r="3" spans="1:31" s="95" customFormat="1" ht="38.25" customHeight="1">
      <c r="A3" s="112" t="s">
        <v>213</v>
      </c>
      <c r="B3" s="113" t="s">
        <v>214</v>
      </c>
      <c r="C3" s="111" t="s">
        <v>215</v>
      </c>
      <c r="D3" s="114" t="s">
        <v>216</v>
      </c>
      <c r="E3" s="111" t="s">
        <v>217</v>
      </c>
      <c r="F3" s="111"/>
      <c r="G3" s="111"/>
      <c r="H3" s="111"/>
      <c r="I3" s="111"/>
      <c r="J3" s="111"/>
      <c r="K3" s="111"/>
      <c r="L3" s="112" t="s">
        <v>218</v>
      </c>
      <c r="M3" s="112"/>
      <c r="N3" s="112"/>
      <c r="O3" s="112"/>
      <c r="P3" s="112"/>
      <c r="Q3" s="112"/>
      <c r="R3" s="112"/>
      <c r="S3" s="112" t="s">
        <v>219</v>
      </c>
      <c r="T3" s="112"/>
      <c r="U3" s="112"/>
      <c r="V3" s="112"/>
      <c r="W3" s="112"/>
      <c r="X3" s="112"/>
      <c r="Y3" s="112"/>
      <c r="Z3" s="112"/>
      <c r="AA3" s="112" t="s">
        <v>220</v>
      </c>
      <c r="AB3" s="112"/>
      <c r="AC3" s="112"/>
      <c r="AD3" s="104" t="s">
        <v>221</v>
      </c>
      <c r="AE3" s="104" t="s">
        <v>222</v>
      </c>
    </row>
    <row r="4" spans="1:31" s="95" customFormat="1" ht="157.5" customHeight="1">
      <c r="A4" s="112"/>
      <c r="B4" s="113"/>
      <c r="C4" s="111"/>
      <c r="D4" s="114"/>
      <c r="E4" s="104" t="s">
        <v>223</v>
      </c>
      <c r="F4" s="104" t="s">
        <v>224</v>
      </c>
      <c r="G4" s="104" t="s">
        <v>225</v>
      </c>
      <c r="H4" s="104" t="s">
        <v>226</v>
      </c>
      <c r="I4" s="104" t="s">
        <v>227</v>
      </c>
      <c r="J4" s="104" t="s">
        <v>228</v>
      </c>
      <c r="K4" s="104" t="s">
        <v>229</v>
      </c>
      <c r="L4" s="104" t="s">
        <v>230</v>
      </c>
      <c r="M4" s="104" t="s">
        <v>231</v>
      </c>
      <c r="N4" s="104" t="s">
        <v>232</v>
      </c>
      <c r="O4" s="104" t="s">
        <v>233</v>
      </c>
      <c r="P4" s="104" t="s">
        <v>234</v>
      </c>
      <c r="Q4" s="104" t="s">
        <v>235</v>
      </c>
      <c r="R4" s="104" t="s">
        <v>236</v>
      </c>
      <c r="S4" s="104" t="s">
        <v>237</v>
      </c>
      <c r="T4" s="104" t="s">
        <v>238</v>
      </c>
      <c r="U4" s="104" t="s">
        <v>239</v>
      </c>
      <c r="V4" s="104" t="s">
        <v>240</v>
      </c>
      <c r="W4" s="104" t="s">
        <v>241</v>
      </c>
      <c r="X4" s="104" t="s">
        <v>242</v>
      </c>
      <c r="Y4" s="104" t="s">
        <v>243</v>
      </c>
      <c r="Z4" s="105" t="s">
        <v>244</v>
      </c>
      <c r="AA4" s="104" t="s">
        <v>245</v>
      </c>
      <c r="AB4" s="104" t="s">
        <v>246</v>
      </c>
      <c r="AC4" s="104" t="s">
        <v>247</v>
      </c>
      <c r="AD4" s="104" t="s">
        <v>248</v>
      </c>
      <c r="AE4" s="104" t="s">
        <v>249</v>
      </c>
    </row>
    <row r="5" spans="1:31" ht="39" customHeight="1">
      <c r="A5" s="105">
        <v>4301811107</v>
      </c>
      <c r="B5" s="106" t="s">
        <v>250</v>
      </c>
      <c r="C5" s="104">
        <f t="shared" ref="C5:C20" si="0">SUM(E5:AE5)</f>
        <v>138.70617928978115</v>
      </c>
      <c r="D5" s="107">
        <v>1</v>
      </c>
      <c r="E5" s="104">
        <v>12</v>
      </c>
      <c r="F5" s="104">
        <v>12</v>
      </c>
      <c r="G5" s="104">
        <v>12</v>
      </c>
      <c r="H5" s="104">
        <v>4.6253992734570302</v>
      </c>
      <c r="I5" s="104">
        <v>4.4889855096298703</v>
      </c>
      <c r="J5" s="104">
        <v>2.5385761690516802</v>
      </c>
      <c r="K5" s="104">
        <v>7.7344647567794897</v>
      </c>
      <c r="L5" s="104">
        <v>7.57484410037197</v>
      </c>
      <c r="M5" s="104">
        <v>4.0891906639210598</v>
      </c>
      <c r="N5" s="104">
        <v>7.5835467832134498</v>
      </c>
      <c r="O5" s="104">
        <v>3</v>
      </c>
      <c r="P5" s="108">
        <v>8</v>
      </c>
      <c r="Q5" s="108">
        <v>1.6</v>
      </c>
      <c r="R5" s="108">
        <v>1.75</v>
      </c>
      <c r="S5" s="108">
        <v>3.9111509362299199</v>
      </c>
      <c r="T5" s="104">
        <v>5</v>
      </c>
      <c r="U5" s="108">
        <v>7.50008643353266</v>
      </c>
      <c r="V5" s="104">
        <v>7.26819274259047</v>
      </c>
      <c r="W5" s="104">
        <v>4.1595945749038297</v>
      </c>
      <c r="X5" s="108">
        <v>0</v>
      </c>
      <c r="Y5" s="108">
        <v>4.7335280160613298</v>
      </c>
      <c r="Z5" s="104">
        <v>0.8</v>
      </c>
      <c r="AA5" s="104">
        <v>8</v>
      </c>
      <c r="AB5" s="104">
        <v>4</v>
      </c>
      <c r="AC5" s="104">
        <v>6.1486193300384402</v>
      </c>
      <c r="AD5" s="104">
        <v>0.2</v>
      </c>
      <c r="AE5" s="105">
        <v>-2</v>
      </c>
    </row>
    <row r="6" spans="1:31" ht="39" customHeight="1">
      <c r="A6" s="105">
        <v>4302111201</v>
      </c>
      <c r="B6" s="106" t="s">
        <v>251</v>
      </c>
      <c r="C6" s="104">
        <f t="shared" si="0"/>
        <v>131.83583961132908</v>
      </c>
      <c r="D6" s="107">
        <f>D5+1</f>
        <v>2</v>
      </c>
      <c r="E6" s="104">
        <v>10.161147653074901</v>
      </c>
      <c r="F6" s="104">
        <v>12</v>
      </c>
      <c r="G6" s="104">
        <v>12</v>
      </c>
      <c r="H6" s="104">
        <v>4.4168164038909996</v>
      </c>
      <c r="I6" s="104">
        <v>3.22766382928849</v>
      </c>
      <c r="J6" s="104">
        <v>4.8400545985019203</v>
      </c>
      <c r="K6" s="104">
        <v>5.3733837400787898</v>
      </c>
      <c r="L6" s="104">
        <v>5.7891249613546298</v>
      </c>
      <c r="M6" s="104">
        <v>5.44934828871716</v>
      </c>
      <c r="N6" s="104">
        <v>5.8473207877380897</v>
      </c>
      <c r="O6" s="104">
        <v>2.3687935584342701</v>
      </c>
      <c r="P6" s="108">
        <v>3.8153969835232799</v>
      </c>
      <c r="Q6" s="108">
        <v>2.7759552809009498</v>
      </c>
      <c r="R6" s="108">
        <v>3.3</v>
      </c>
      <c r="S6" s="108">
        <v>2.1640202032598399</v>
      </c>
      <c r="T6" s="104">
        <v>4</v>
      </c>
      <c r="U6" s="108">
        <v>3.4908101181705198</v>
      </c>
      <c r="V6" s="104">
        <v>7.0420748850816999</v>
      </c>
      <c r="W6" s="104">
        <v>10</v>
      </c>
      <c r="X6" s="108">
        <v>3.7001145493224401</v>
      </c>
      <c r="Y6" s="108">
        <v>6</v>
      </c>
      <c r="Z6" s="104">
        <v>2.6</v>
      </c>
      <c r="AA6" s="104">
        <v>8</v>
      </c>
      <c r="AB6" s="104">
        <v>0</v>
      </c>
      <c r="AC6" s="104">
        <v>2.2738137699910999</v>
      </c>
      <c r="AD6" s="104">
        <v>1.2</v>
      </c>
      <c r="AE6" s="105">
        <v>0</v>
      </c>
    </row>
    <row r="7" spans="1:31" ht="39" customHeight="1">
      <c r="A7" s="105">
        <v>4309031201</v>
      </c>
      <c r="B7" s="106" t="s">
        <v>252</v>
      </c>
      <c r="C7" s="104">
        <f t="shared" si="0"/>
        <v>125.7549855539789</v>
      </c>
      <c r="D7" s="107">
        <f t="shared" ref="D7:D38" si="1">D6+1</f>
        <v>3</v>
      </c>
      <c r="E7" s="104">
        <v>7.39863742698435</v>
      </c>
      <c r="F7" s="104">
        <v>8.9173632887055998</v>
      </c>
      <c r="G7" s="104">
        <v>12</v>
      </c>
      <c r="H7" s="104">
        <v>4.4617951743424404</v>
      </c>
      <c r="I7" s="104">
        <v>0</v>
      </c>
      <c r="J7" s="104">
        <v>3.3076961067736801</v>
      </c>
      <c r="K7" s="104">
        <v>4.5379128144198999</v>
      </c>
      <c r="L7" s="104">
        <v>4.6936141752371299</v>
      </c>
      <c r="M7" s="104">
        <v>8.3452576579039501</v>
      </c>
      <c r="N7" s="104">
        <v>5.3876457581008799</v>
      </c>
      <c r="O7" s="104">
        <v>2.7994017115416399</v>
      </c>
      <c r="P7" s="108">
        <v>4.7009797775061504</v>
      </c>
      <c r="Q7" s="108">
        <v>2.8855488603427202</v>
      </c>
      <c r="R7" s="108">
        <v>2.0499999999999998</v>
      </c>
      <c r="S7" s="108">
        <v>4</v>
      </c>
      <c r="T7" s="104">
        <v>4</v>
      </c>
      <c r="U7" s="108">
        <v>6.6850167994306702</v>
      </c>
      <c r="V7" s="104">
        <v>5.0556025779156499</v>
      </c>
      <c r="W7" s="104">
        <v>9.9285134247741205</v>
      </c>
      <c r="X7" s="108">
        <v>6</v>
      </c>
      <c r="Y7" s="108">
        <v>6</v>
      </c>
      <c r="Z7" s="104">
        <v>0.4</v>
      </c>
      <c r="AA7" s="104">
        <v>0</v>
      </c>
      <c r="AB7" s="104">
        <v>4</v>
      </c>
      <c r="AC7" s="104">
        <v>8</v>
      </c>
      <c r="AD7" s="104">
        <v>0.2</v>
      </c>
      <c r="AE7" s="105">
        <v>0</v>
      </c>
    </row>
    <row r="8" spans="1:31" ht="39" customHeight="1">
      <c r="A8" s="105">
        <v>4301112105</v>
      </c>
      <c r="B8" s="106" t="s">
        <v>253</v>
      </c>
      <c r="C8" s="104">
        <f t="shared" si="0"/>
        <v>125.28052960379253</v>
      </c>
      <c r="D8" s="107">
        <f t="shared" si="1"/>
        <v>4</v>
      </c>
      <c r="E8" s="104">
        <v>12</v>
      </c>
      <c r="F8" s="104">
        <v>12</v>
      </c>
      <c r="G8" s="104">
        <v>11.225699688492099</v>
      </c>
      <c r="H8" s="104">
        <v>4.0614346901043401</v>
      </c>
      <c r="I8" s="104">
        <v>4.9269738532206997</v>
      </c>
      <c r="J8" s="104">
        <v>4.8318514656568103</v>
      </c>
      <c r="K8" s="104">
        <v>10.048278800895</v>
      </c>
      <c r="L8" s="104">
        <v>4.8285212620327398</v>
      </c>
      <c r="M8" s="104">
        <v>6.787208247533</v>
      </c>
      <c r="N8" s="104">
        <v>4.6364164600360498</v>
      </c>
      <c r="O8" s="104">
        <v>1.7228813287732301</v>
      </c>
      <c r="P8" s="108">
        <v>3.72506776930918</v>
      </c>
      <c r="Q8" s="108">
        <v>1.04595918573655</v>
      </c>
      <c r="R8" s="108">
        <v>2.8</v>
      </c>
      <c r="S8" s="108">
        <v>3.8779439222245</v>
      </c>
      <c r="T8" s="104">
        <v>5</v>
      </c>
      <c r="U8" s="108">
        <v>4.1205294140854098</v>
      </c>
      <c r="V8" s="104">
        <v>3.4082415237171801</v>
      </c>
      <c r="W8" s="104">
        <v>0.92155276451938095</v>
      </c>
      <c r="X8" s="108">
        <v>0.39902890988017697</v>
      </c>
      <c r="Y8" s="108">
        <v>2.9129403175761999</v>
      </c>
      <c r="Z8" s="104">
        <v>0</v>
      </c>
      <c r="AA8" s="104">
        <v>8</v>
      </c>
      <c r="AB8" s="104">
        <v>4</v>
      </c>
      <c r="AC8" s="104">
        <v>8</v>
      </c>
      <c r="AD8" s="104">
        <v>0</v>
      </c>
      <c r="AE8" s="105">
        <v>0</v>
      </c>
    </row>
    <row r="9" spans="1:31" ht="39" customHeight="1">
      <c r="A9" s="105">
        <v>4301241309</v>
      </c>
      <c r="B9" s="106" t="s">
        <v>254</v>
      </c>
      <c r="C9" s="104">
        <f t="shared" si="0"/>
        <v>124.85436728793387</v>
      </c>
      <c r="D9" s="107">
        <f t="shared" si="1"/>
        <v>5</v>
      </c>
      <c r="E9" s="104">
        <v>5.5536266107717802</v>
      </c>
      <c r="F9" s="104">
        <v>4.2042608372117503</v>
      </c>
      <c r="G9" s="104">
        <v>9.4053746551275594</v>
      </c>
      <c r="H9" s="104">
        <v>4.5453271766094003</v>
      </c>
      <c r="I9" s="104">
        <v>4.4480677223870897</v>
      </c>
      <c r="J9" s="104">
        <v>3.8249069403286602</v>
      </c>
      <c r="K9" s="104">
        <v>8.4825660058206793</v>
      </c>
      <c r="L9" s="104">
        <v>8</v>
      </c>
      <c r="M9" s="104">
        <v>8.6089775774853301</v>
      </c>
      <c r="N9" s="104">
        <v>6.29778894614096</v>
      </c>
      <c r="O9" s="104">
        <v>1.2</v>
      </c>
      <c r="P9" s="108">
        <v>8</v>
      </c>
      <c r="Q9" s="108">
        <v>2.28597393547357</v>
      </c>
      <c r="R9" s="108">
        <v>2.1</v>
      </c>
      <c r="S9" s="108">
        <v>3.8972352694315999</v>
      </c>
      <c r="T9" s="104">
        <v>5</v>
      </c>
      <c r="U9" s="108">
        <v>10</v>
      </c>
      <c r="V9" s="104">
        <v>4.6940364592565604</v>
      </c>
      <c r="W9" s="104">
        <v>2.3525120775229098</v>
      </c>
      <c r="X9" s="108">
        <v>2.6793675497532301</v>
      </c>
      <c r="Y9" s="108">
        <v>5</v>
      </c>
      <c r="Z9" s="104">
        <v>0.4</v>
      </c>
      <c r="AA9" s="104">
        <v>8</v>
      </c>
      <c r="AB9" s="104">
        <v>3.8</v>
      </c>
      <c r="AC9" s="104">
        <v>3.07434552461278</v>
      </c>
      <c r="AD9" s="104">
        <v>1</v>
      </c>
      <c r="AE9" s="105">
        <v>-2</v>
      </c>
    </row>
    <row r="10" spans="1:31" ht="39" customHeight="1">
      <c r="A10" s="105">
        <v>4303041201</v>
      </c>
      <c r="B10" s="106" t="s">
        <v>255</v>
      </c>
      <c r="C10" s="104">
        <f t="shared" si="0"/>
        <v>124.83264214715457</v>
      </c>
      <c r="D10" s="107">
        <f t="shared" si="1"/>
        <v>6</v>
      </c>
      <c r="E10" s="104">
        <v>5.3079114137083501</v>
      </c>
      <c r="F10" s="104">
        <v>3.99651272398201</v>
      </c>
      <c r="G10" s="104">
        <v>8.31801829934113</v>
      </c>
      <c r="H10" s="104">
        <v>4.3421813012737704</v>
      </c>
      <c r="I10" s="104">
        <v>3.6106234120507699</v>
      </c>
      <c r="J10" s="104">
        <v>3.2917702101212001</v>
      </c>
      <c r="K10" s="104">
        <v>9.6516582778055007</v>
      </c>
      <c r="L10" s="104">
        <v>6.36997643779738</v>
      </c>
      <c r="M10" s="104">
        <v>4</v>
      </c>
      <c r="N10" s="104">
        <v>5.9591591073308203</v>
      </c>
      <c r="O10" s="104">
        <v>3</v>
      </c>
      <c r="P10" s="108">
        <v>7.1818417998401101</v>
      </c>
      <c r="Q10" s="108">
        <v>2.7972641907112199</v>
      </c>
      <c r="R10" s="108">
        <v>3.5</v>
      </c>
      <c r="S10" s="108">
        <v>3.6058642983215399</v>
      </c>
      <c r="T10" s="104">
        <v>4</v>
      </c>
      <c r="U10" s="108">
        <v>7.2756366463304101</v>
      </c>
      <c r="V10" s="104">
        <v>3.2355276955216699</v>
      </c>
      <c r="W10" s="104">
        <v>4.5875847172313797</v>
      </c>
      <c r="X10" s="108">
        <v>2.5011116157873299</v>
      </c>
      <c r="Y10" s="108">
        <v>6</v>
      </c>
      <c r="Z10" s="104">
        <v>3.7</v>
      </c>
      <c r="AA10" s="104">
        <v>8</v>
      </c>
      <c r="AB10" s="104">
        <v>4</v>
      </c>
      <c r="AC10" s="104">
        <v>8</v>
      </c>
      <c r="AD10" s="104">
        <v>0.6</v>
      </c>
      <c r="AE10" s="105">
        <v>-2</v>
      </c>
    </row>
    <row r="11" spans="1:31" ht="39" customHeight="1">
      <c r="A11" s="105">
        <v>4301041201</v>
      </c>
      <c r="B11" s="106" t="s">
        <v>256</v>
      </c>
      <c r="C11" s="104">
        <f t="shared" si="0"/>
        <v>124.54001077690147</v>
      </c>
      <c r="D11" s="107">
        <f t="shared" si="1"/>
        <v>7</v>
      </c>
      <c r="E11" s="104">
        <v>12</v>
      </c>
      <c r="F11" s="104">
        <v>12</v>
      </c>
      <c r="G11" s="104">
        <v>7.5833254644558101</v>
      </c>
      <c r="H11" s="104">
        <v>4.5428558155955896</v>
      </c>
      <c r="I11" s="104">
        <v>0</v>
      </c>
      <c r="J11" s="104">
        <v>4.5454744737704198</v>
      </c>
      <c r="K11" s="104">
        <v>9.5810676487981805</v>
      </c>
      <c r="L11" s="104">
        <v>3.2</v>
      </c>
      <c r="M11" s="104">
        <v>5.5719854516086098</v>
      </c>
      <c r="N11" s="104">
        <v>4.3619288318969804</v>
      </c>
      <c r="O11" s="104">
        <v>1.2</v>
      </c>
      <c r="P11" s="108">
        <v>3.2</v>
      </c>
      <c r="Q11" s="108">
        <v>3</v>
      </c>
      <c r="R11" s="108">
        <v>3.6</v>
      </c>
      <c r="S11" s="108">
        <v>3.1637380111034799</v>
      </c>
      <c r="T11" s="104">
        <v>4</v>
      </c>
      <c r="U11" s="108">
        <v>1.3391720595777601</v>
      </c>
      <c r="V11" s="104">
        <v>5.7644872333782402</v>
      </c>
      <c r="W11" s="104">
        <v>6.4113617546323498</v>
      </c>
      <c r="X11" s="108">
        <v>2.2746140320840502</v>
      </c>
      <c r="Y11" s="108">
        <v>6</v>
      </c>
      <c r="Z11" s="104">
        <v>0</v>
      </c>
      <c r="AA11" s="104">
        <v>8</v>
      </c>
      <c r="AB11" s="104">
        <v>4</v>
      </c>
      <c r="AC11" s="104">
        <v>8</v>
      </c>
      <c r="AD11" s="104">
        <v>1.2</v>
      </c>
      <c r="AE11" s="105">
        <v>0</v>
      </c>
    </row>
    <row r="12" spans="1:31" ht="39" customHeight="1">
      <c r="A12" s="105">
        <v>4301121308</v>
      </c>
      <c r="B12" s="106" t="s">
        <v>257</v>
      </c>
      <c r="C12" s="104">
        <f t="shared" si="0"/>
        <v>123.70529603899672</v>
      </c>
      <c r="D12" s="107">
        <f t="shared" si="1"/>
        <v>8</v>
      </c>
      <c r="E12" s="104">
        <v>9.3674967953965105</v>
      </c>
      <c r="F12" s="104">
        <v>9.7266969113209001</v>
      </c>
      <c r="G12" s="104">
        <v>10.4750583632418</v>
      </c>
      <c r="H12" s="104">
        <v>4.7479787797422697</v>
      </c>
      <c r="I12" s="104">
        <v>3.67427146648004</v>
      </c>
      <c r="J12" s="104">
        <v>2.6310245878020502</v>
      </c>
      <c r="K12" s="104">
        <v>11.105810910981999</v>
      </c>
      <c r="L12" s="104">
        <v>4.8839295298237904</v>
      </c>
      <c r="M12" s="104">
        <v>8.1306426228439097</v>
      </c>
      <c r="N12" s="104">
        <v>5.0553712608798902</v>
      </c>
      <c r="O12" s="104">
        <v>1.4460618017756399</v>
      </c>
      <c r="P12" s="108">
        <v>3.2</v>
      </c>
      <c r="Q12" s="108">
        <v>4</v>
      </c>
      <c r="R12" s="108">
        <v>1.7</v>
      </c>
      <c r="S12" s="108">
        <v>4.04000041743544</v>
      </c>
      <c r="T12" s="104">
        <v>5</v>
      </c>
      <c r="U12" s="108">
        <v>8.0467794807961806</v>
      </c>
      <c r="V12" s="104">
        <v>4.8169255810424598</v>
      </c>
      <c r="W12" s="104">
        <v>6.6232625462137698</v>
      </c>
      <c r="X12" s="108">
        <v>1.40653471857322</v>
      </c>
      <c r="Y12" s="108">
        <v>2.4274502646468301</v>
      </c>
      <c r="Z12" s="104">
        <v>0.8</v>
      </c>
      <c r="AA12" s="104">
        <v>8</v>
      </c>
      <c r="AB12" s="104">
        <v>4</v>
      </c>
      <c r="AC12" s="104">
        <v>0</v>
      </c>
      <c r="AD12" s="104">
        <v>0.4</v>
      </c>
      <c r="AE12" s="105">
        <v>-2</v>
      </c>
    </row>
    <row r="13" spans="1:31" ht="39" customHeight="1">
      <c r="A13" s="105">
        <v>4306032203</v>
      </c>
      <c r="B13" s="106" t="s">
        <v>258</v>
      </c>
      <c r="C13" s="104">
        <f t="shared" si="0"/>
        <v>122.88312929316291</v>
      </c>
      <c r="D13" s="107">
        <f t="shared" si="1"/>
        <v>9</v>
      </c>
      <c r="E13" s="104">
        <v>8.3451240990374806</v>
      </c>
      <c r="F13" s="104">
        <v>12</v>
      </c>
      <c r="G13" s="104">
        <v>2.01424483632958</v>
      </c>
      <c r="H13" s="104">
        <v>4.2537065769791802</v>
      </c>
      <c r="I13" s="104">
        <v>5.4804155303128503</v>
      </c>
      <c r="J13" s="104">
        <v>4.9294416508861802</v>
      </c>
      <c r="K13" s="104">
        <v>10.3126547586992</v>
      </c>
      <c r="L13" s="104">
        <v>7.50799752594029</v>
      </c>
      <c r="M13" s="104">
        <v>10</v>
      </c>
      <c r="N13" s="104">
        <v>7.5957603862629899</v>
      </c>
      <c r="O13" s="104">
        <v>2.67637081065382</v>
      </c>
      <c r="P13" s="108">
        <v>1.2570420425962501</v>
      </c>
      <c r="Q13" s="108">
        <v>2.3565427077547598</v>
      </c>
      <c r="R13" s="108">
        <v>0.2</v>
      </c>
      <c r="S13" s="108">
        <v>0.731146325860494</v>
      </c>
      <c r="T13" s="104">
        <v>3.7310194839891899</v>
      </c>
      <c r="U13" s="108">
        <v>11.331222922947701</v>
      </c>
      <c r="V13" s="104">
        <v>5.32865300344739</v>
      </c>
      <c r="W13" s="104">
        <v>7.1707958999182404</v>
      </c>
      <c r="X13" s="108">
        <v>0.94593323930418405</v>
      </c>
      <c r="Y13" s="108">
        <v>4.5150574922431099</v>
      </c>
      <c r="Z13" s="104">
        <v>0.2</v>
      </c>
      <c r="AA13" s="104">
        <v>0</v>
      </c>
      <c r="AB13" s="104">
        <v>4</v>
      </c>
      <c r="AC13" s="104">
        <v>8</v>
      </c>
      <c r="AD13" s="104">
        <v>0</v>
      </c>
      <c r="AE13" s="105">
        <v>-2</v>
      </c>
    </row>
    <row r="14" spans="1:31" ht="39" customHeight="1">
      <c r="A14" s="105">
        <v>4301242204</v>
      </c>
      <c r="B14" s="106" t="s">
        <v>259</v>
      </c>
      <c r="C14" s="104">
        <f t="shared" si="0"/>
        <v>122.74882850210214</v>
      </c>
      <c r="D14" s="107">
        <f t="shared" si="1"/>
        <v>10</v>
      </c>
      <c r="E14" s="104">
        <v>6.1531078782570399</v>
      </c>
      <c r="F14" s="104">
        <v>5.1028815063586102</v>
      </c>
      <c r="G14" s="104">
        <v>11.380148665632101</v>
      </c>
      <c r="H14" s="104">
        <v>4.5008426783607298</v>
      </c>
      <c r="I14" s="104">
        <v>5.3717089528718498</v>
      </c>
      <c r="J14" s="104">
        <v>3.4689565543933001</v>
      </c>
      <c r="K14" s="104">
        <v>3.5673638171587201</v>
      </c>
      <c r="L14" s="104">
        <v>7.1833350075742501</v>
      </c>
      <c r="M14" s="104">
        <v>6.4396620407697203</v>
      </c>
      <c r="N14" s="104">
        <v>8</v>
      </c>
      <c r="O14" s="104">
        <v>3</v>
      </c>
      <c r="P14" s="108">
        <v>3.2</v>
      </c>
      <c r="Q14" s="108">
        <v>3</v>
      </c>
      <c r="R14" s="108">
        <v>0.6</v>
      </c>
      <c r="S14" s="108">
        <v>3.1577113004659298</v>
      </c>
      <c r="T14" s="104">
        <v>4</v>
      </c>
      <c r="U14" s="108">
        <v>12</v>
      </c>
      <c r="V14" s="104">
        <v>7.4363256475682</v>
      </c>
      <c r="W14" s="104">
        <v>3.5695166622477799</v>
      </c>
      <c r="X14" s="108">
        <v>2.6996296941939599</v>
      </c>
      <c r="Y14" s="108">
        <v>5.2432925716371601</v>
      </c>
      <c r="Z14" s="104">
        <v>0.2</v>
      </c>
      <c r="AA14" s="104">
        <v>8</v>
      </c>
      <c r="AB14" s="104">
        <v>4</v>
      </c>
      <c r="AC14" s="104">
        <v>3.07434552461278</v>
      </c>
      <c r="AD14" s="104">
        <v>0.4</v>
      </c>
      <c r="AE14" s="105">
        <v>-2</v>
      </c>
    </row>
    <row r="15" spans="1:31" ht="39" customHeight="1">
      <c r="A15" s="105">
        <v>4313822203</v>
      </c>
      <c r="B15" s="106" t="s">
        <v>260</v>
      </c>
      <c r="C15" s="104">
        <f t="shared" si="0"/>
        <v>121.26046502861965</v>
      </c>
      <c r="D15" s="107">
        <f t="shared" si="1"/>
        <v>11</v>
      </c>
      <c r="E15" s="104">
        <v>6.5205310140400004</v>
      </c>
      <c r="F15" s="104">
        <v>5.4701909466243697</v>
      </c>
      <c r="G15" s="104">
        <v>4.4336333941592097</v>
      </c>
      <c r="H15" s="104">
        <v>4.4894744176971804</v>
      </c>
      <c r="I15" s="104">
        <v>4.8939991790683601</v>
      </c>
      <c r="J15" s="104">
        <v>3.4953990421110799</v>
      </c>
      <c r="K15" s="104">
        <v>6.8173676782337003</v>
      </c>
      <c r="L15" s="104">
        <v>5.7418807394450004</v>
      </c>
      <c r="M15" s="104">
        <v>6.9877009024683003</v>
      </c>
      <c r="N15" s="104">
        <v>5.6341315070179299</v>
      </c>
      <c r="O15" s="104">
        <v>2.4217155253390401</v>
      </c>
      <c r="P15" s="108">
        <v>5.48999313077901</v>
      </c>
      <c r="Q15" s="108">
        <v>6.8327047810657002E-2</v>
      </c>
      <c r="R15" s="108">
        <v>1.4</v>
      </c>
      <c r="S15" s="108">
        <v>1.4187115738298499</v>
      </c>
      <c r="T15" s="104">
        <v>4</v>
      </c>
      <c r="U15" s="108">
        <v>12</v>
      </c>
      <c r="V15" s="104">
        <v>8.4103936638531405</v>
      </c>
      <c r="W15" s="104">
        <v>10</v>
      </c>
      <c r="X15" s="108">
        <v>3</v>
      </c>
      <c r="Y15" s="108">
        <v>1.1651761270304799</v>
      </c>
      <c r="Z15" s="104">
        <v>0.2</v>
      </c>
      <c r="AA15" s="104">
        <v>8</v>
      </c>
      <c r="AB15" s="104">
        <v>4</v>
      </c>
      <c r="AC15" s="104">
        <v>4.8018391391123396</v>
      </c>
      <c r="AD15" s="104">
        <v>0.4</v>
      </c>
      <c r="AE15" s="105">
        <v>0</v>
      </c>
    </row>
    <row r="16" spans="1:31" ht="39" customHeight="1">
      <c r="A16" s="105">
        <v>4301211102</v>
      </c>
      <c r="B16" s="106" t="s">
        <v>261</v>
      </c>
      <c r="C16" s="104">
        <f t="shared" si="0"/>
        <v>120.69486522152292</v>
      </c>
      <c r="D16" s="107">
        <f t="shared" si="1"/>
        <v>12</v>
      </c>
      <c r="E16" s="104">
        <v>12</v>
      </c>
      <c r="F16" s="104">
        <v>12</v>
      </c>
      <c r="G16" s="104">
        <v>6.8135305016702796</v>
      </c>
      <c r="H16" s="104">
        <v>4.5685579701392696</v>
      </c>
      <c r="I16" s="104">
        <v>3.46902164527941</v>
      </c>
      <c r="J16" s="104">
        <v>4.4451250388469097</v>
      </c>
      <c r="K16" s="104">
        <v>8.7233452067005803</v>
      </c>
      <c r="L16" s="104">
        <v>5.3801948848219299</v>
      </c>
      <c r="M16" s="104">
        <v>5.6974098227476002</v>
      </c>
      <c r="N16" s="104">
        <v>4.8056494337759297</v>
      </c>
      <c r="O16" s="104">
        <v>2.67637081065382</v>
      </c>
      <c r="P16" s="108">
        <v>3.7727675432169101</v>
      </c>
      <c r="Q16" s="108">
        <v>2.9494638213521198</v>
      </c>
      <c r="R16" s="108">
        <v>3.9</v>
      </c>
      <c r="S16" s="108">
        <v>3.9352711623821599</v>
      </c>
      <c r="T16" s="104">
        <v>5</v>
      </c>
      <c r="U16" s="108">
        <v>0</v>
      </c>
      <c r="V16" s="104">
        <v>4.6631575148308997</v>
      </c>
      <c r="W16" s="104">
        <v>5.70285209940754</v>
      </c>
      <c r="X16" s="108">
        <v>1.3921477656975401</v>
      </c>
      <c r="Y16" s="108">
        <v>5</v>
      </c>
      <c r="Z16" s="104">
        <v>1</v>
      </c>
      <c r="AA16" s="104">
        <v>0</v>
      </c>
      <c r="AB16" s="104">
        <v>4</v>
      </c>
      <c r="AC16" s="104">
        <v>8</v>
      </c>
      <c r="AD16" s="104">
        <v>0.8</v>
      </c>
      <c r="AE16" s="105">
        <v>0</v>
      </c>
    </row>
    <row r="17" spans="1:31" ht="39" customHeight="1">
      <c r="A17" s="105">
        <v>4306032207</v>
      </c>
      <c r="B17" s="106" t="s">
        <v>262</v>
      </c>
      <c r="C17" s="104">
        <f t="shared" si="0"/>
        <v>120.06944604239659</v>
      </c>
      <c r="D17" s="107">
        <f t="shared" si="1"/>
        <v>13</v>
      </c>
      <c r="E17" s="104">
        <v>6.5993777422315398</v>
      </c>
      <c r="F17" s="104">
        <v>6.4053174973619296</v>
      </c>
      <c r="G17" s="104">
        <v>10.774254382884299</v>
      </c>
      <c r="H17" s="104">
        <v>4.4494383692733601</v>
      </c>
      <c r="I17" s="104">
        <v>4.0284168612587896</v>
      </c>
      <c r="J17" s="104">
        <v>0</v>
      </c>
      <c r="K17" s="104">
        <v>4.9223428806904304</v>
      </c>
      <c r="L17" s="104">
        <v>6.0591201317545096</v>
      </c>
      <c r="M17" s="104">
        <v>6.2240642056339404</v>
      </c>
      <c r="N17" s="104">
        <v>4.66764347338124</v>
      </c>
      <c r="O17" s="104">
        <v>2.68897238618711</v>
      </c>
      <c r="P17" s="108">
        <v>7.67014518317223</v>
      </c>
      <c r="Q17" s="108">
        <v>4.1918501685533301E-2</v>
      </c>
      <c r="R17" s="108">
        <v>2</v>
      </c>
      <c r="S17" s="108">
        <v>2.45869523200831</v>
      </c>
      <c r="T17" s="104">
        <v>4</v>
      </c>
      <c r="U17" s="108">
        <v>12</v>
      </c>
      <c r="V17" s="104">
        <v>5.8357356997185503</v>
      </c>
      <c r="W17" s="104">
        <v>8.8060038601849406</v>
      </c>
      <c r="X17" s="108">
        <v>6</v>
      </c>
      <c r="Y17" s="108">
        <v>1.2379996349698801</v>
      </c>
      <c r="Z17" s="104">
        <v>1</v>
      </c>
      <c r="AA17" s="104">
        <v>0</v>
      </c>
      <c r="AB17" s="104">
        <v>4</v>
      </c>
      <c r="AC17" s="104">
        <v>8</v>
      </c>
      <c r="AD17" s="104">
        <v>0.2</v>
      </c>
      <c r="AE17" s="105">
        <v>0</v>
      </c>
    </row>
    <row r="18" spans="1:31" ht="39" customHeight="1">
      <c r="A18" s="105">
        <v>4311292208</v>
      </c>
      <c r="B18" s="106" t="s">
        <v>263</v>
      </c>
      <c r="C18" s="104">
        <f t="shared" si="0"/>
        <v>119.88705594563834</v>
      </c>
      <c r="D18" s="107">
        <f t="shared" si="1"/>
        <v>14</v>
      </c>
      <c r="E18" s="104">
        <v>2.8324042941594199</v>
      </c>
      <c r="F18" s="104">
        <v>4.1465633898270999</v>
      </c>
      <c r="G18" s="104">
        <v>4.3728236540922296</v>
      </c>
      <c r="H18" s="104">
        <v>5.2701773619614798</v>
      </c>
      <c r="I18" s="104">
        <v>6.1632769871812298</v>
      </c>
      <c r="J18" s="104">
        <v>6.2881300935257904</v>
      </c>
      <c r="K18" s="104">
        <v>4.1055463298383801</v>
      </c>
      <c r="L18" s="104">
        <v>4.9455003082032203</v>
      </c>
      <c r="M18" s="104">
        <v>6.4857817345703497</v>
      </c>
      <c r="N18" s="104">
        <v>3.69826434834801</v>
      </c>
      <c r="O18" s="104">
        <v>3.43762116388758</v>
      </c>
      <c r="P18" s="108">
        <v>2.0832403503863799</v>
      </c>
      <c r="Q18" s="108">
        <v>3</v>
      </c>
      <c r="R18" s="108">
        <v>1.8</v>
      </c>
      <c r="S18" s="108">
        <v>2.9603329867564101</v>
      </c>
      <c r="T18" s="104">
        <v>3.5</v>
      </c>
      <c r="U18" s="108">
        <v>10</v>
      </c>
      <c r="V18" s="104">
        <v>5.5741103611596898</v>
      </c>
      <c r="W18" s="104">
        <v>6.3054055696497802</v>
      </c>
      <c r="X18" s="108">
        <v>6</v>
      </c>
      <c r="Y18" s="108">
        <v>5.4617630954553702</v>
      </c>
      <c r="Z18" s="104">
        <v>0.8</v>
      </c>
      <c r="AA18" s="104">
        <v>8</v>
      </c>
      <c r="AB18" s="104">
        <v>5.5</v>
      </c>
      <c r="AC18" s="104">
        <v>6.5561139166359403</v>
      </c>
      <c r="AD18" s="104">
        <v>0.6</v>
      </c>
      <c r="AE18" s="105">
        <v>0</v>
      </c>
    </row>
    <row r="19" spans="1:31" ht="39" customHeight="1">
      <c r="A19" s="105">
        <v>4311032301</v>
      </c>
      <c r="B19" s="106" t="s">
        <v>264</v>
      </c>
      <c r="C19" s="104">
        <f t="shared" si="0"/>
        <v>119.80122293988293</v>
      </c>
      <c r="D19" s="107">
        <f t="shared" si="1"/>
        <v>15</v>
      </c>
      <c r="E19" s="104">
        <v>8.3135807759367406</v>
      </c>
      <c r="F19" s="104">
        <v>12</v>
      </c>
      <c r="G19" s="104">
        <v>12</v>
      </c>
      <c r="H19" s="104">
        <v>4.4489440970705996</v>
      </c>
      <c r="I19" s="104">
        <v>3.40343120317559</v>
      </c>
      <c r="J19" s="104">
        <v>4.26454617351793</v>
      </c>
      <c r="K19" s="104">
        <v>4.5638515463790199</v>
      </c>
      <c r="L19" s="104">
        <v>3.1478662321844899</v>
      </c>
      <c r="M19" s="104">
        <v>6.0040027299762304</v>
      </c>
      <c r="N19" s="104">
        <v>6.0262953880390304</v>
      </c>
      <c r="O19" s="104">
        <v>3</v>
      </c>
      <c r="P19" s="108">
        <v>4.9725123572019898</v>
      </c>
      <c r="Q19" s="108">
        <v>4</v>
      </c>
      <c r="R19" s="108">
        <v>0.85</v>
      </c>
      <c r="S19" s="108">
        <v>3.6192870022825598</v>
      </c>
      <c r="T19" s="104">
        <v>5</v>
      </c>
      <c r="U19" s="108">
        <v>1.77736027258802</v>
      </c>
      <c r="V19" s="104">
        <v>4.9289110769100697</v>
      </c>
      <c r="W19" s="104">
        <v>5.0717558245176404</v>
      </c>
      <c r="X19" s="108">
        <v>5</v>
      </c>
      <c r="Y19" s="108">
        <v>1.63852892863661</v>
      </c>
      <c r="Z19" s="104">
        <v>0</v>
      </c>
      <c r="AA19" s="104">
        <v>7.4948864448954398</v>
      </c>
      <c r="AB19" s="104">
        <v>3.9247999999999998</v>
      </c>
      <c r="AC19" s="104">
        <v>3.9506628865709699</v>
      </c>
      <c r="AD19" s="104">
        <v>0.4</v>
      </c>
      <c r="AE19" s="105">
        <v>0</v>
      </c>
    </row>
    <row r="20" spans="1:31" ht="39" customHeight="1">
      <c r="A20" s="105">
        <v>4303212302</v>
      </c>
      <c r="B20" s="106" t="s">
        <v>265</v>
      </c>
      <c r="C20" s="104">
        <f t="shared" si="0"/>
        <v>119.23096046701744</v>
      </c>
      <c r="D20" s="107">
        <f t="shared" si="1"/>
        <v>16</v>
      </c>
      <c r="E20" s="104">
        <v>5.9990142754426401</v>
      </c>
      <c r="F20" s="104">
        <v>2.93023108835472</v>
      </c>
      <c r="G20" s="104">
        <v>7.38478196391174</v>
      </c>
      <c r="H20" s="104">
        <v>5.6198749454163703</v>
      </c>
      <c r="I20" s="104">
        <v>5.1284040022823199</v>
      </c>
      <c r="J20" s="104">
        <v>4.9627282479073598</v>
      </c>
      <c r="K20" s="104">
        <v>6.6477471565401798</v>
      </c>
      <c r="L20" s="104">
        <v>4.7978462400942901</v>
      </c>
      <c r="M20" s="104">
        <v>6.2566331780538302</v>
      </c>
      <c r="N20" s="104">
        <v>5.3464726138800103</v>
      </c>
      <c r="O20" s="104">
        <v>3.52748411390915</v>
      </c>
      <c r="P20" s="108">
        <v>8</v>
      </c>
      <c r="Q20" s="108">
        <v>2.8693119720511699</v>
      </c>
      <c r="R20" s="108">
        <v>1.9</v>
      </c>
      <c r="S20" s="108">
        <v>4</v>
      </c>
      <c r="T20" s="104">
        <v>4</v>
      </c>
      <c r="U20" s="108">
        <v>7.96169256826267</v>
      </c>
      <c r="V20" s="104">
        <v>3.10877551481527</v>
      </c>
      <c r="W20" s="104">
        <v>2.3899625860957401</v>
      </c>
      <c r="X20" s="108">
        <v>5</v>
      </c>
      <c r="Y20" s="108">
        <v>5</v>
      </c>
      <c r="Z20" s="104">
        <v>0</v>
      </c>
      <c r="AA20" s="104">
        <v>10</v>
      </c>
      <c r="AB20" s="104">
        <v>6</v>
      </c>
      <c r="AC20" s="104">
        <v>0</v>
      </c>
      <c r="AD20" s="104">
        <v>0.4</v>
      </c>
      <c r="AE20" s="105">
        <v>0</v>
      </c>
    </row>
    <row r="21" spans="1:31" ht="39" customHeight="1">
      <c r="A21" s="105">
        <v>4310812303</v>
      </c>
      <c r="B21" s="106" t="s">
        <v>266</v>
      </c>
      <c r="C21" s="104">
        <f t="shared" ref="C21:C39" si="2">SUM(E21:AE21)</f>
        <v>118.38345676926102</v>
      </c>
      <c r="D21" s="107">
        <f t="shared" si="1"/>
        <v>17</v>
      </c>
      <c r="E21" s="104">
        <v>8.4160675265674492</v>
      </c>
      <c r="F21" s="104">
        <v>2.2618234555964398</v>
      </c>
      <c r="G21" s="104">
        <v>10.996281077126</v>
      </c>
      <c r="H21" s="104">
        <v>5.3925097321453501</v>
      </c>
      <c r="I21" s="104">
        <v>0</v>
      </c>
      <c r="J21" s="104">
        <v>4.8281244163704198</v>
      </c>
      <c r="K21" s="104">
        <v>10</v>
      </c>
      <c r="L21" s="104">
        <v>7</v>
      </c>
      <c r="M21" s="104">
        <v>6.1115427324004603</v>
      </c>
      <c r="N21" s="104">
        <v>7.8510356445404001</v>
      </c>
      <c r="O21" s="104">
        <v>4</v>
      </c>
      <c r="P21" s="108">
        <v>7.2170853887485498</v>
      </c>
      <c r="Q21" s="108">
        <v>1.89692078979559</v>
      </c>
      <c r="R21" s="108">
        <v>0.7</v>
      </c>
      <c r="S21" s="108">
        <v>1.6</v>
      </c>
      <c r="T21" s="104">
        <v>3.0629374235529601</v>
      </c>
      <c r="U21" s="108">
        <v>6.52070324742742</v>
      </c>
      <c r="V21" s="104">
        <v>2.7882770636663099</v>
      </c>
      <c r="W21" s="104">
        <v>3.6451491838989698</v>
      </c>
      <c r="X21" s="108">
        <v>5</v>
      </c>
      <c r="Y21" s="108">
        <v>3.0949990874247102</v>
      </c>
      <c r="Z21" s="104">
        <v>0</v>
      </c>
      <c r="AA21" s="104">
        <v>10</v>
      </c>
      <c r="AB21" s="104">
        <v>6</v>
      </c>
      <c r="AC21" s="104">
        <v>0</v>
      </c>
      <c r="AD21" s="104">
        <v>0</v>
      </c>
      <c r="AE21" s="105">
        <v>0</v>
      </c>
    </row>
    <row r="22" spans="1:31" ht="39" customHeight="1">
      <c r="A22" s="105">
        <v>4301052303</v>
      </c>
      <c r="B22" s="106" t="s">
        <v>267</v>
      </c>
      <c r="C22" s="104">
        <f t="shared" si="2"/>
        <v>115.05996465408838</v>
      </c>
      <c r="D22" s="107">
        <f t="shared" si="1"/>
        <v>18</v>
      </c>
      <c r="E22" s="104">
        <v>8.9892619201174604</v>
      </c>
      <c r="F22" s="104">
        <v>7.5562306115515003</v>
      </c>
      <c r="G22" s="104">
        <v>5.6176537957674499</v>
      </c>
      <c r="H22" s="104">
        <v>4.4563581801120504</v>
      </c>
      <c r="I22" s="104">
        <v>4.3093104410327197</v>
      </c>
      <c r="J22" s="104">
        <v>3.7699815151561502</v>
      </c>
      <c r="K22" s="104">
        <v>8.9441344362522308</v>
      </c>
      <c r="L22" s="104">
        <v>5.1031535458666601</v>
      </c>
      <c r="M22" s="104">
        <v>9.3677582126390604</v>
      </c>
      <c r="N22" s="104">
        <v>2.89547052998878</v>
      </c>
      <c r="O22" s="104">
        <v>3</v>
      </c>
      <c r="P22" s="108">
        <v>8</v>
      </c>
      <c r="Q22" s="108">
        <v>4</v>
      </c>
      <c r="R22" s="108">
        <v>2.1</v>
      </c>
      <c r="S22" s="108">
        <v>3.83316876733354</v>
      </c>
      <c r="T22" s="104">
        <v>5</v>
      </c>
      <c r="U22" s="108">
        <v>3.7048619731908299</v>
      </c>
      <c r="V22" s="104">
        <v>2.6509265704778402</v>
      </c>
      <c r="W22" s="104">
        <v>0.73845998778333</v>
      </c>
      <c r="X22" s="108">
        <v>0</v>
      </c>
      <c r="Y22" s="108">
        <v>3.8232341668187599</v>
      </c>
      <c r="Z22" s="104">
        <v>0.4</v>
      </c>
      <c r="AA22" s="104">
        <v>8</v>
      </c>
      <c r="AB22" s="104">
        <v>0</v>
      </c>
      <c r="AC22" s="104">
        <v>8</v>
      </c>
      <c r="AD22" s="104">
        <v>0.8</v>
      </c>
      <c r="AE22" s="105">
        <v>0</v>
      </c>
    </row>
    <row r="23" spans="1:31" ht="39" customHeight="1">
      <c r="A23" s="105">
        <v>4305112301</v>
      </c>
      <c r="B23" s="106" t="s">
        <v>268</v>
      </c>
      <c r="C23" s="104">
        <f t="shared" si="2"/>
        <v>113.98644803970632</v>
      </c>
      <c r="D23" s="107">
        <f t="shared" si="1"/>
        <v>19</v>
      </c>
      <c r="E23" s="104">
        <v>5.4441295940805396</v>
      </c>
      <c r="F23" s="104">
        <v>8.4663577292822296</v>
      </c>
      <c r="G23" s="104">
        <v>7.9091940336691504</v>
      </c>
      <c r="H23" s="104">
        <v>4.0302955413302604</v>
      </c>
      <c r="I23" s="104">
        <v>3.2746357896279199</v>
      </c>
      <c r="J23" s="104">
        <v>4.0040470640037098</v>
      </c>
      <c r="K23" s="104">
        <v>5.44305752905891</v>
      </c>
      <c r="L23" s="104">
        <v>7.3378312946478603</v>
      </c>
      <c r="M23" s="104">
        <v>7.2303743588907503</v>
      </c>
      <c r="N23" s="104">
        <v>7.4083072517390001</v>
      </c>
      <c r="O23" s="104">
        <v>3</v>
      </c>
      <c r="P23" s="108">
        <v>7.05093695651491</v>
      </c>
      <c r="Q23" s="108">
        <v>1.9839649776225501</v>
      </c>
      <c r="R23" s="108">
        <v>1.05</v>
      </c>
      <c r="S23" s="108">
        <v>0.21286379634722399</v>
      </c>
      <c r="T23" s="104">
        <v>4.60566051502901</v>
      </c>
      <c r="U23" s="108">
        <v>5.8772426073060204</v>
      </c>
      <c r="V23" s="104">
        <v>2.8907130082908501</v>
      </c>
      <c r="W23" s="104">
        <v>2.2374739547725602</v>
      </c>
      <c r="X23" s="108">
        <v>5</v>
      </c>
      <c r="Y23" s="108">
        <v>3.1556853440408799</v>
      </c>
      <c r="Z23" s="104">
        <v>0</v>
      </c>
      <c r="AA23" s="104">
        <v>8</v>
      </c>
      <c r="AB23" s="104">
        <v>4</v>
      </c>
      <c r="AC23" s="104">
        <v>4.17367669345201</v>
      </c>
      <c r="AD23" s="104">
        <v>0.2</v>
      </c>
      <c r="AE23" s="105">
        <v>0</v>
      </c>
    </row>
    <row r="24" spans="1:31" ht="39" customHeight="1">
      <c r="A24" s="105">
        <v>4313021301</v>
      </c>
      <c r="B24" s="106" t="s">
        <v>269</v>
      </c>
      <c r="C24" s="104">
        <f t="shared" si="2"/>
        <v>113.23716910358699</v>
      </c>
      <c r="D24" s="107">
        <f t="shared" si="1"/>
        <v>20</v>
      </c>
      <c r="E24" s="104">
        <v>6.2540297473534698</v>
      </c>
      <c r="F24" s="104">
        <v>6.4140780562004602</v>
      </c>
      <c r="G24" s="104">
        <v>6.9724705093865502</v>
      </c>
      <c r="H24" s="104">
        <v>4.53494746035138</v>
      </c>
      <c r="I24" s="104">
        <v>3.8076423416734801</v>
      </c>
      <c r="J24" s="104">
        <v>3.7452418505751099</v>
      </c>
      <c r="K24" s="104">
        <v>8.2770615940371393</v>
      </c>
      <c r="L24" s="104">
        <v>6.0510458815555701</v>
      </c>
      <c r="M24" s="104">
        <v>10</v>
      </c>
      <c r="N24" s="104">
        <v>4.82279125292375</v>
      </c>
      <c r="O24" s="104">
        <v>1.7228813287732301</v>
      </c>
      <c r="P24" s="108">
        <v>7.9411359401367596</v>
      </c>
      <c r="Q24" s="108">
        <v>1.8407811931884801</v>
      </c>
      <c r="R24" s="108">
        <v>3.65</v>
      </c>
      <c r="S24" s="108">
        <v>2.17452362500251</v>
      </c>
      <c r="T24" s="104">
        <v>5</v>
      </c>
      <c r="U24" s="108">
        <v>10</v>
      </c>
      <c r="V24" s="104">
        <v>3.6205661083346499</v>
      </c>
      <c r="W24" s="104">
        <v>6.2244805766220601</v>
      </c>
      <c r="X24" s="108">
        <v>2.9560413728255801</v>
      </c>
      <c r="Y24" s="108">
        <v>2.4274502646468301</v>
      </c>
      <c r="Z24" s="104">
        <v>0.6</v>
      </c>
      <c r="AA24" s="104">
        <v>0</v>
      </c>
      <c r="AB24" s="104">
        <v>4</v>
      </c>
      <c r="AC24" s="104">
        <v>0</v>
      </c>
      <c r="AD24" s="104">
        <v>0.2</v>
      </c>
      <c r="AE24" s="105">
        <v>0</v>
      </c>
    </row>
    <row r="25" spans="1:31" ht="39" customHeight="1">
      <c r="A25" s="105">
        <v>4307252204</v>
      </c>
      <c r="B25" s="106" t="s">
        <v>270</v>
      </c>
      <c r="C25" s="104">
        <f t="shared" si="2"/>
        <v>113.16801674758622</v>
      </c>
      <c r="D25" s="107">
        <f t="shared" si="1"/>
        <v>21</v>
      </c>
      <c r="E25" s="104">
        <v>2.9514004822209299</v>
      </c>
      <c r="F25" s="104">
        <v>4.2681838355881503</v>
      </c>
      <c r="G25" s="104">
        <v>11</v>
      </c>
      <c r="H25" s="104">
        <v>4.5893174026553201</v>
      </c>
      <c r="I25" s="104">
        <v>4.90354493699021</v>
      </c>
      <c r="J25" s="104">
        <v>4.6406229570822299</v>
      </c>
      <c r="K25" s="104">
        <v>2.7487796555360502</v>
      </c>
      <c r="L25" s="104">
        <v>4.1374894445037196</v>
      </c>
      <c r="M25" s="104">
        <v>6.6581361031062496</v>
      </c>
      <c r="N25" s="104">
        <v>3.7046715734694802</v>
      </c>
      <c r="O25" s="104">
        <v>3.9473298057972599</v>
      </c>
      <c r="P25" s="108">
        <v>5.0831034904846799</v>
      </c>
      <c r="Q25" s="108">
        <v>2.7767939183319599</v>
      </c>
      <c r="R25" s="108">
        <v>1.5</v>
      </c>
      <c r="S25" s="108">
        <v>3.5</v>
      </c>
      <c r="T25" s="104">
        <v>0.135875116494487</v>
      </c>
      <c r="U25" s="108">
        <v>10</v>
      </c>
      <c r="V25" s="104">
        <v>6.0729832972748898</v>
      </c>
      <c r="W25" s="104">
        <v>8</v>
      </c>
      <c r="X25" s="108">
        <v>0</v>
      </c>
      <c r="Y25" s="108">
        <v>3.2770578572732201</v>
      </c>
      <c r="Z25" s="104">
        <v>0.2</v>
      </c>
      <c r="AA25" s="104">
        <v>8</v>
      </c>
      <c r="AB25" s="104">
        <v>5.5</v>
      </c>
      <c r="AC25" s="104">
        <v>8.5727268707773892</v>
      </c>
      <c r="AD25" s="104">
        <v>0</v>
      </c>
      <c r="AE25" s="105">
        <v>-3</v>
      </c>
    </row>
    <row r="26" spans="1:31" ht="39" customHeight="1">
      <c r="A26" s="105">
        <v>4311212105</v>
      </c>
      <c r="B26" s="106" t="s">
        <v>271</v>
      </c>
      <c r="C26" s="104">
        <f t="shared" si="2"/>
        <v>112.47936597888973</v>
      </c>
      <c r="D26" s="107">
        <f t="shared" si="1"/>
        <v>22</v>
      </c>
      <c r="E26" s="104">
        <v>1.8625313426013299</v>
      </c>
      <c r="F26" s="104">
        <v>1.21740820705431</v>
      </c>
      <c r="G26" s="104">
        <v>2.3151074833374699</v>
      </c>
      <c r="H26" s="104">
        <v>4.9482825899120204</v>
      </c>
      <c r="I26" s="104">
        <v>5.4472714253153001</v>
      </c>
      <c r="J26" s="104">
        <v>6.3113765973470803</v>
      </c>
      <c r="K26" s="104">
        <v>2.2691072582295901</v>
      </c>
      <c r="L26" s="104">
        <v>5.0953200373568803</v>
      </c>
      <c r="M26" s="104">
        <v>6.6635789819173903</v>
      </c>
      <c r="N26" s="104">
        <v>5.2367332025925704</v>
      </c>
      <c r="O26" s="104">
        <v>4</v>
      </c>
      <c r="P26" s="108">
        <v>6.9780953172256401</v>
      </c>
      <c r="Q26" s="108">
        <v>3</v>
      </c>
      <c r="R26" s="108">
        <v>0.65</v>
      </c>
      <c r="S26" s="108">
        <v>4</v>
      </c>
      <c r="T26" s="104">
        <v>3.09878631340022</v>
      </c>
      <c r="U26" s="108">
        <v>7.5978759744220801</v>
      </c>
      <c r="V26" s="104">
        <v>3.2726274716866302</v>
      </c>
      <c r="W26" s="104">
        <v>2.9920296096724499</v>
      </c>
      <c r="X26" s="108">
        <v>2.5</v>
      </c>
      <c r="Y26" s="108">
        <v>3.8232341668187599</v>
      </c>
      <c r="Z26" s="104">
        <v>1</v>
      </c>
      <c r="AA26" s="104">
        <v>10</v>
      </c>
      <c r="AB26" s="104">
        <v>6</v>
      </c>
      <c r="AC26" s="104">
        <v>12</v>
      </c>
      <c r="AD26" s="104">
        <v>0.2</v>
      </c>
      <c r="AE26" s="105">
        <v>0</v>
      </c>
    </row>
    <row r="27" spans="1:31" ht="39" customHeight="1">
      <c r="A27" s="105">
        <v>4306812204</v>
      </c>
      <c r="B27" s="106" t="s">
        <v>272</v>
      </c>
      <c r="C27" s="104">
        <f t="shared" si="2"/>
        <v>111.78535386281298</v>
      </c>
      <c r="D27" s="107">
        <f t="shared" si="1"/>
        <v>23</v>
      </c>
      <c r="E27" s="104">
        <v>5.8685626273322802</v>
      </c>
      <c r="F27" s="104">
        <v>5.6078267494126601</v>
      </c>
      <c r="G27" s="104">
        <v>4.1602854880007101</v>
      </c>
      <c r="H27" s="104">
        <v>5.1904759692659299</v>
      </c>
      <c r="I27" s="104">
        <v>5.9442237061033101</v>
      </c>
      <c r="J27" s="104">
        <v>3.9701587332930699</v>
      </c>
      <c r="K27" s="104">
        <v>3.8914383841500602</v>
      </c>
      <c r="L27" s="104">
        <v>5.3801985267327002</v>
      </c>
      <c r="M27" s="104">
        <v>3.5297679547562502</v>
      </c>
      <c r="N27" s="104">
        <v>8</v>
      </c>
      <c r="O27" s="104">
        <v>4</v>
      </c>
      <c r="P27" s="108">
        <v>6.2232990602269496</v>
      </c>
      <c r="Q27" s="108">
        <v>1.26228205184585</v>
      </c>
      <c r="R27" s="108">
        <v>1</v>
      </c>
      <c r="S27" s="108">
        <v>0.31229442216310299</v>
      </c>
      <c r="T27" s="104">
        <v>3.5</v>
      </c>
      <c r="U27" s="108">
        <v>10</v>
      </c>
      <c r="V27" s="104">
        <v>6.6074191581975601</v>
      </c>
      <c r="W27" s="104">
        <v>7.1513572058169297</v>
      </c>
      <c r="X27" s="108">
        <v>6</v>
      </c>
      <c r="Y27" s="108">
        <v>2.9857638255155998</v>
      </c>
      <c r="Z27" s="104">
        <v>0.2</v>
      </c>
      <c r="AA27" s="104">
        <v>0</v>
      </c>
      <c r="AB27" s="104">
        <v>0</v>
      </c>
      <c r="AC27" s="104">
        <v>11</v>
      </c>
      <c r="AD27" s="104">
        <v>0</v>
      </c>
      <c r="AE27" s="105">
        <v>0</v>
      </c>
    </row>
    <row r="28" spans="1:31" ht="39" customHeight="1">
      <c r="A28" s="105">
        <v>4305242202</v>
      </c>
      <c r="B28" s="106" t="s">
        <v>273</v>
      </c>
      <c r="C28" s="104">
        <f t="shared" si="2"/>
        <v>111.63431473133616</v>
      </c>
      <c r="D28" s="107">
        <f t="shared" si="1"/>
        <v>24</v>
      </c>
      <c r="E28" s="104">
        <v>4.1012191091916099</v>
      </c>
      <c r="F28" s="104">
        <v>3.0815476173929301</v>
      </c>
      <c r="G28" s="104">
        <v>10.0274600851494</v>
      </c>
      <c r="H28" s="104">
        <v>5.4172233422835001</v>
      </c>
      <c r="I28" s="104">
        <v>4.1600988403749097</v>
      </c>
      <c r="J28" s="104">
        <v>5.5532447106240399</v>
      </c>
      <c r="K28" s="104">
        <v>1.97442790004812</v>
      </c>
      <c r="L28" s="104">
        <v>4.9138113143290401</v>
      </c>
      <c r="M28" s="104">
        <v>6.0268896830137404</v>
      </c>
      <c r="N28" s="104">
        <v>5.6841475684387204</v>
      </c>
      <c r="O28" s="104">
        <v>4</v>
      </c>
      <c r="P28" s="108">
        <v>5.6004563689769498</v>
      </c>
      <c r="Q28" s="108">
        <v>0.83499169629527403</v>
      </c>
      <c r="R28" s="108">
        <v>1.2</v>
      </c>
      <c r="S28" s="108">
        <v>0</v>
      </c>
      <c r="T28" s="104">
        <v>3.1419922996171001</v>
      </c>
      <c r="U28" s="108">
        <v>10</v>
      </c>
      <c r="V28" s="104">
        <v>5.6070504886113302</v>
      </c>
      <c r="W28" s="104">
        <v>4.7086252847750698</v>
      </c>
      <c r="X28" s="108">
        <v>2.2465914433474401</v>
      </c>
      <c r="Y28" s="108">
        <v>4.6607045081219196</v>
      </c>
      <c r="Z28" s="104">
        <v>0.4</v>
      </c>
      <c r="AA28" s="104">
        <v>8</v>
      </c>
      <c r="AB28" s="104">
        <v>5.5</v>
      </c>
      <c r="AC28" s="104">
        <v>4.7938324707450599</v>
      </c>
      <c r="AD28" s="104">
        <v>0</v>
      </c>
      <c r="AE28" s="105">
        <v>0</v>
      </c>
    </row>
    <row r="29" spans="1:31" ht="39" customHeight="1">
      <c r="A29" s="105">
        <v>4309022105</v>
      </c>
      <c r="B29" s="106" t="s">
        <v>274</v>
      </c>
      <c r="C29" s="104">
        <f t="shared" si="2"/>
        <v>109.93602931851557</v>
      </c>
      <c r="D29" s="107">
        <f t="shared" si="1"/>
        <v>25</v>
      </c>
      <c r="E29" s="104">
        <v>5.1779543795262102</v>
      </c>
      <c r="F29" s="104">
        <v>3.1927911490945302</v>
      </c>
      <c r="G29" s="104">
        <v>6.83161755009061</v>
      </c>
      <c r="H29" s="104">
        <v>4.1380468815326203</v>
      </c>
      <c r="I29" s="104">
        <v>3.2381524928507601</v>
      </c>
      <c r="J29" s="104">
        <v>4.4563900306653501</v>
      </c>
      <c r="K29" s="104">
        <v>3.2281103341189699</v>
      </c>
      <c r="L29" s="104">
        <v>3.3792306289981102</v>
      </c>
      <c r="M29" s="104">
        <v>6.7830573918885904</v>
      </c>
      <c r="N29" s="104">
        <v>3.6022674129521</v>
      </c>
      <c r="O29" s="104">
        <v>3</v>
      </c>
      <c r="P29" s="108">
        <v>2.7484054087918302</v>
      </c>
      <c r="Q29" s="108">
        <v>4</v>
      </c>
      <c r="R29" s="108">
        <v>0.2</v>
      </c>
      <c r="S29" s="108">
        <v>2.72431302998783</v>
      </c>
      <c r="T29" s="104">
        <v>5</v>
      </c>
      <c r="U29" s="108">
        <v>10</v>
      </c>
      <c r="V29" s="104">
        <v>5.5092640362006398</v>
      </c>
      <c r="W29" s="104">
        <v>6.0672159303718596</v>
      </c>
      <c r="X29" s="108">
        <v>5</v>
      </c>
      <c r="Y29" s="108">
        <v>3.21637160065705</v>
      </c>
      <c r="Z29" s="104">
        <v>0.4</v>
      </c>
      <c r="AA29" s="104">
        <v>6.2610862004122296</v>
      </c>
      <c r="AB29" s="104">
        <v>4</v>
      </c>
      <c r="AC29" s="104">
        <v>7.5817548603762601</v>
      </c>
      <c r="AD29" s="104">
        <v>0.2</v>
      </c>
      <c r="AE29" s="105">
        <v>0</v>
      </c>
    </row>
    <row r="30" spans="1:31" ht="39" customHeight="1">
      <c r="A30" s="105">
        <v>4303822207</v>
      </c>
      <c r="B30" s="106" t="s">
        <v>275</v>
      </c>
      <c r="C30" s="104">
        <f t="shared" si="2"/>
        <v>109.30201867843709</v>
      </c>
      <c r="D30" s="107">
        <f t="shared" si="1"/>
        <v>26</v>
      </c>
      <c r="E30" s="104">
        <v>9.5974644562483995</v>
      </c>
      <c r="F30" s="104">
        <v>2.1067937080563799</v>
      </c>
      <c r="G30" s="104">
        <v>10.6353425658537</v>
      </c>
      <c r="H30" s="104">
        <v>5.4227839045645903</v>
      </c>
      <c r="I30" s="104">
        <v>6.0656191032588103</v>
      </c>
      <c r="J30" s="104">
        <v>5.6633244405122003</v>
      </c>
      <c r="K30" s="104">
        <v>10</v>
      </c>
      <c r="L30" s="104">
        <v>3.86382613418388</v>
      </c>
      <c r="M30" s="104">
        <v>2.9536566018398598</v>
      </c>
      <c r="N30" s="104">
        <v>4.5307545801174802</v>
      </c>
      <c r="O30" s="104">
        <v>2.7823403936654998</v>
      </c>
      <c r="P30" s="108">
        <v>5.8827752550893102</v>
      </c>
      <c r="Q30" s="108">
        <v>0.83002081880001899</v>
      </c>
      <c r="R30" s="108">
        <v>0.4</v>
      </c>
      <c r="S30" s="108">
        <v>0.76897831326438804</v>
      </c>
      <c r="T30" s="104">
        <v>3.1509091041370501</v>
      </c>
      <c r="U30" s="108">
        <v>7.59464811861596</v>
      </c>
      <c r="V30" s="104">
        <v>4.3823867330524298</v>
      </c>
      <c r="W30" s="104">
        <v>1.0614428935189599</v>
      </c>
      <c r="X30" s="108">
        <v>6</v>
      </c>
      <c r="Y30" s="108">
        <v>1.8934112064245301</v>
      </c>
      <c r="Z30" s="104">
        <v>0</v>
      </c>
      <c r="AA30" s="104">
        <v>8</v>
      </c>
      <c r="AB30" s="104">
        <v>5.5</v>
      </c>
      <c r="AC30" s="104">
        <v>1.55403472336226E-2</v>
      </c>
      <c r="AD30" s="104">
        <v>0.2</v>
      </c>
      <c r="AE30" s="105">
        <v>0</v>
      </c>
    </row>
    <row r="31" spans="1:31" ht="39" customHeight="1">
      <c r="A31" s="105">
        <v>4310212109</v>
      </c>
      <c r="B31" s="106" t="s">
        <v>276</v>
      </c>
      <c r="C31" s="104">
        <f t="shared" si="2"/>
        <v>109.13489128693405</v>
      </c>
      <c r="D31" s="107">
        <f t="shared" si="1"/>
        <v>27</v>
      </c>
      <c r="E31" s="104">
        <v>10</v>
      </c>
      <c r="F31" s="104">
        <v>3.0416142051238402</v>
      </c>
      <c r="G31" s="104">
        <v>9.5321534667539893</v>
      </c>
      <c r="H31" s="104">
        <v>5.1904759692659299</v>
      </c>
      <c r="I31" s="104">
        <v>4.2642553008856199</v>
      </c>
      <c r="J31" s="104">
        <v>5.4207317395375201</v>
      </c>
      <c r="K31" s="104">
        <v>8.2711074374771698</v>
      </c>
      <c r="L31" s="104">
        <v>3.05369476064689</v>
      </c>
      <c r="M31" s="104">
        <v>6.1154974775247499</v>
      </c>
      <c r="N31" s="104">
        <v>3.62639668125292</v>
      </c>
      <c r="O31" s="104">
        <v>4</v>
      </c>
      <c r="P31" s="108">
        <v>7.7947937552283397</v>
      </c>
      <c r="Q31" s="108">
        <v>3</v>
      </c>
      <c r="R31" s="108">
        <v>0.75</v>
      </c>
      <c r="S31" s="108">
        <v>4</v>
      </c>
      <c r="T31" s="104">
        <v>4</v>
      </c>
      <c r="U31" s="108">
        <v>0</v>
      </c>
      <c r="V31" s="104">
        <v>4.10392889139146</v>
      </c>
      <c r="W31" s="104">
        <v>1.4357260134166101</v>
      </c>
      <c r="X31" s="108">
        <v>2.44637906716599</v>
      </c>
      <c r="Y31" s="108">
        <v>2.4881365212629998</v>
      </c>
      <c r="Z31" s="104">
        <v>0.4</v>
      </c>
      <c r="AA31" s="104">
        <v>10</v>
      </c>
      <c r="AB31" s="104">
        <v>6</v>
      </c>
      <c r="AC31" s="104">
        <v>0</v>
      </c>
      <c r="AD31" s="104">
        <v>0.2</v>
      </c>
      <c r="AE31" s="105">
        <v>0</v>
      </c>
    </row>
    <row r="32" spans="1:31" ht="39" customHeight="1">
      <c r="A32" s="105">
        <v>4306212202</v>
      </c>
      <c r="B32" s="106" t="s">
        <v>277</v>
      </c>
      <c r="C32" s="104">
        <f t="shared" si="2"/>
        <v>109.01581223248857</v>
      </c>
      <c r="D32" s="107">
        <f t="shared" si="1"/>
        <v>28</v>
      </c>
      <c r="E32" s="104">
        <v>7.8932235319290003</v>
      </c>
      <c r="F32" s="104">
        <v>8.1858612002479205</v>
      </c>
      <c r="G32" s="104">
        <v>12</v>
      </c>
      <c r="H32" s="104">
        <v>4.1751172967398498</v>
      </c>
      <c r="I32" s="104">
        <v>5.2275472753896999</v>
      </c>
      <c r="J32" s="104">
        <v>3.7481417225200602</v>
      </c>
      <c r="K32" s="104">
        <v>6.9046905940963903</v>
      </c>
      <c r="L32" s="104">
        <v>3.6512161536988299</v>
      </c>
      <c r="M32" s="104">
        <v>3.8537803904585002</v>
      </c>
      <c r="N32" s="104">
        <v>3.8671953643515402</v>
      </c>
      <c r="O32" s="104">
        <v>2.51697660647265</v>
      </c>
      <c r="P32" s="108">
        <v>6.4255744927955698</v>
      </c>
      <c r="Q32" s="108">
        <v>0.94228297685414497</v>
      </c>
      <c r="R32" s="108">
        <v>0</v>
      </c>
      <c r="S32" s="108">
        <v>0.206207878231352</v>
      </c>
      <c r="T32" s="104">
        <v>6.3376036479214207E-2</v>
      </c>
      <c r="U32" s="108">
        <v>6.3047530986190701</v>
      </c>
      <c r="V32" s="104">
        <v>6.7838474381574398</v>
      </c>
      <c r="W32" s="104">
        <v>7.5600767822508903</v>
      </c>
      <c r="X32" s="108">
        <v>0.37559113913548398</v>
      </c>
      <c r="Y32" s="108">
        <v>2.3303522540609598</v>
      </c>
      <c r="Z32" s="104">
        <v>0</v>
      </c>
      <c r="AA32" s="104">
        <v>8</v>
      </c>
      <c r="AB32" s="104">
        <v>0</v>
      </c>
      <c r="AC32" s="104">
        <v>8</v>
      </c>
      <c r="AD32" s="104">
        <v>0</v>
      </c>
      <c r="AE32" s="105">
        <v>0</v>
      </c>
    </row>
    <row r="33" spans="1:31" ht="39" customHeight="1">
      <c r="A33" s="105">
        <v>4306021301</v>
      </c>
      <c r="B33" s="106" t="s">
        <v>278</v>
      </c>
      <c r="C33" s="104">
        <f t="shared" si="2"/>
        <v>108.6972908934883</v>
      </c>
      <c r="D33" s="107">
        <f t="shared" si="1"/>
        <v>29</v>
      </c>
      <c r="E33" s="104">
        <v>6.6227781574179101</v>
      </c>
      <c r="F33" s="104">
        <v>9.1456402307599607</v>
      </c>
      <c r="G33" s="104">
        <v>9.7334470967720002</v>
      </c>
      <c r="H33" s="104">
        <v>4.27743164271181</v>
      </c>
      <c r="I33" s="104">
        <v>0</v>
      </c>
      <c r="J33" s="104">
        <v>3.8842188609013499</v>
      </c>
      <c r="K33" s="104">
        <v>4.4953584058193901</v>
      </c>
      <c r="L33" s="104">
        <v>5.1446156429942702</v>
      </c>
      <c r="M33" s="104">
        <v>10</v>
      </c>
      <c r="N33" s="104">
        <v>4.3875975527614797</v>
      </c>
      <c r="O33" s="104">
        <v>2.27652038276841</v>
      </c>
      <c r="P33" s="108">
        <v>8</v>
      </c>
      <c r="Q33" s="108">
        <v>1.6</v>
      </c>
      <c r="R33" s="108">
        <v>3.4</v>
      </c>
      <c r="S33" s="108">
        <v>1.2234958913939999</v>
      </c>
      <c r="T33" s="104">
        <v>5</v>
      </c>
      <c r="U33" s="108">
        <v>6.5448825837612103</v>
      </c>
      <c r="V33" s="104">
        <v>3.4541315513444499</v>
      </c>
      <c r="W33" s="104">
        <v>3.1129586214045699</v>
      </c>
      <c r="X33" s="108">
        <v>0</v>
      </c>
      <c r="Y33" s="108">
        <v>4.7942142726775003</v>
      </c>
      <c r="Z33" s="104">
        <v>1.2</v>
      </c>
      <c r="AA33" s="104">
        <v>8</v>
      </c>
      <c r="AB33" s="104">
        <v>4</v>
      </c>
      <c r="AC33" s="104">
        <v>0</v>
      </c>
      <c r="AD33" s="104">
        <v>0.4</v>
      </c>
      <c r="AE33" s="105">
        <v>-2</v>
      </c>
    </row>
    <row r="34" spans="1:31" ht="39" customHeight="1">
      <c r="A34" s="105">
        <v>4301812202</v>
      </c>
      <c r="B34" s="106" t="s">
        <v>279</v>
      </c>
      <c r="C34" s="104">
        <f t="shared" si="2"/>
        <v>108.58400620291546</v>
      </c>
      <c r="D34" s="107">
        <f t="shared" si="1"/>
        <v>30</v>
      </c>
      <c r="E34" s="104">
        <v>6.3817643174468897</v>
      </c>
      <c r="F34" s="104">
        <v>7.0447393512236598</v>
      </c>
      <c r="G34" s="104">
        <v>12</v>
      </c>
      <c r="H34" s="104">
        <v>4.4687149851811299</v>
      </c>
      <c r="I34" s="104">
        <v>4.8456785822027202</v>
      </c>
      <c r="J34" s="104">
        <v>0</v>
      </c>
      <c r="K34" s="104">
        <v>4.3878991588110496</v>
      </c>
      <c r="L34" s="104">
        <v>5.5638951755561799</v>
      </c>
      <c r="M34" s="104">
        <v>8.1061021535100792</v>
      </c>
      <c r="N34" s="104">
        <v>5.1219713658296202</v>
      </c>
      <c r="O34" s="104">
        <v>3</v>
      </c>
      <c r="P34" s="108">
        <v>3.4854059278054899</v>
      </c>
      <c r="Q34" s="108">
        <v>0.167854245170695</v>
      </c>
      <c r="R34" s="108">
        <v>0.9</v>
      </c>
      <c r="S34" s="108">
        <v>2.8238779572258599</v>
      </c>
      <c r="T34" s="104">
        <v>3.6205176446426601</v>
      </c>
      <c r="U34" s="108">
        <v>0</v>
      </c>
      <c r="V34" s="104">
        <v>5.7892441658040399</v>
      </c>
      <c r="W34" s="104">
        <v>6.5031604040005</v>
      </c>
      <c r="X34" s="108">
        <v>3.10950394622333</v>
      </c>
      <c r="Y34" s="108">
        <v>4.5150574922431099</v>
      </c>
      <c r="Z34" s="104">
        <v>0.6</v>
      </c>
      <c r="AA34" s="104">
        <v>8</v>
      </c>
      <c r="AB34" s="104">
        <v>4</v>
      </c>
      <c r="AC34" s="104">
        <v>6.1486193300384402</v>
      </c>
      <c r="AD34" s="104">
        <v>0</v>
      </c>
      <c r="AE34" s="105">
        <v>-2</v>
      </c>
    </row>
    <row r="35" spans="1:31" ht="39" customHeight="1">
      <c r="A35" s="105">
        <v>4310222305</v>
      </c>
      <c r="B35" s="106" t="s">
        <v>280</v>
      </c>
      <c r="C35" s="104">
        <f t="shared" si="2"/>
        <v>108.53848638595278</v>
      </c>
      <c r="D35" s="107">
        <f t="shared" si="1"/>
        <v>31</v>
      </c>
      <c r="E35" s="104">
        <v>8.1502429333525903</v>
      </c>
      <c r="F35" s="104">
        <v>5.5575510070840997</v>
      </c>
      <c r="G35" s="104">
        <v>7.9074740369518199</v>
      </c>
      <c r="H35" s="104">
        <v>5.2745022437356601</v>
      </c>
      <c r="I35" s="104">
        <v>4.2681385563029304</v>
      </c>
      <c r="J35" s="104">
        <v>4.5228701842673802</v>
      </c>
      <c r="K35" s="104">
        <v>4.6498649539695496</v>
      </c>
      <c r="L35" s="104">
        <v>2.9936014833731002</v>
      </c>
      <c r="M35" s="104">
        <v>6.3183171369839304</v>
      </c>
      <c r="N35" s="104">
        <v>2.8817759276763502</v>
      </c>
      <c r="O35" s="104">
        <v>3.8159555256934001</v>
      </c>
      <c r="P35" s="108">
        <v>6.2862241937500096</v>
      </c>
      <c r="Q35" s="108">
        <v>2.0353119246381302</v>
      </c>
      <c r="R35" s="108">
        <v>0.75</v>
      </c>
      <c r="S35" s="108">
        <v>2.1959437065757901</v>
      </c>
      <c r="T35" s="104">
        <v>4</v>
      </c>
      <c r="U35" s="108">
        <v>10</v>
      </c>
      <c r="V35" s="104">
        <v>2.3295948849679902</v>
      </c>
      <c r="W35" s="104">
        <v>3.0061185992053301</v>
      </c>
      <c r="X35" s="108">
        <v>2.5</v>
      </c>
      <c r="Y35" s="108">
        <v>3.0949990874247102</v>
      </c>
      <c r="Z35" s="104">
        <v>0</v>
      </c>
      <c r="AA35" s="104">
        <v>10</v>
      </c>
      <c r="AB35" s="104">
        <v>6</v>
      </c>
      <c r="AC35" s="104">
        <v>0</v>
      </c>
      <c r="AD35" s="104">
        <v>0</v>
      </c>
      <c r="AE35" s="105">
        <v>0</v>
      </c>
    </row>
    <row r="36" spans="1:31" ht="39" customHeight="1">
      <c r="A36" s="105">
        <v>4306262206</v>
      </c>
      <c r="B36" s="106" t="s">
        <v>281</v>
      </c>
      <c r="C36" s="104">
        <f t="shared" si="2"/>
        <v>107.09491995301217</v>
      </c>
      <c r="D36" s="107">
        <f t="shared" si="1"/>
        <v>32</v>
      </c>
      <c r="E36" s="104">
        <v>7.0669953975944404</v>
      </c>
      <c r="F36" s="104">
        <v>3.0401926406506501</v>
      </c>
      <c r="G36" s="104">
        <v>5.4901515456111598</v>
      </c>
      <c r="H36" s="104">
        <v>5.0872966469391399</v>
      </c>
      <c r="I36" s="104">
        <v>6.91965138627058</v>
      </c>
      <c r="J36" s="104">
        <v>4.45683794187069</v>
      </c>
      <c r="K36" s="104">
        <v>5.6677262344221697</v>
      </c>
      <c r="L36" s="104">
        <v>4.6301303071626396</v>
      </c>
      <c r="M36" s="104">
        <v>5.2972034250828299</v>
      </c>
      <c r="N36" s="104">
        <v>3.8927229151865999</v>
      </c>
      <c r="O36" s="104">
        <v>3.7666459864795301</v>
      </c>
      <c r="P36" s="108">
        <v>5.8197870883156497</v>
      </c>
      <c r="Q36" s="108">
        <v>0.31186552107739501</v>
      </c>
      <c r="R36" s="108">
        <v>0.4</v>
      </c>
      <c r="S36" s="108">
        <v>0.72436482438394501</v>
      </c>
      <c r="T36" s="104">
        <v>1.4</v>
      </c>
      <c r="U36" s="108">
        <v>5.8272023556108401</v>
      </c>
      <c r="V36" s="104">
        <v>6.1031355172376802</v>
      </c>
      <c r="W36" s="104">
        <v>5.1186586908290801</v>
      </c>
      <c r="X36" s="108">
        <v>3</v>
      </c>
      <c r="Y36" s="108">
        <v>2.7672933016973902</v>
      </c>
      <c r="Z36" s="104">
        <v>0.4</v>
      </c>
      <c r="AA36" s="104">
        <v>8</v>
      </c>
      <c r="AB36" s="104">
        <v>5.5</v>
      </c>
      <c r="AC36" s="104">
        <v>6.2070582265897496</v>
      </c>
      <c r="AD36" s="104">
        <v>0.2</v>
      </c>
      <c r="AE36" s="105">
        <v>0</v>
      </c>
    </row>
    <row r="37" spans="1:31" ht="39" customHeight="1">
      <c r="A37" s="105">
        <v>4303025501</v>
      </c>
      <c r="B37" s="106" t="s">
        <v>282</v>
      </c>
      <c r="C37" s="104">
        <f t="shared" si="2"/>
        <v>106.7624770045767</v>
      </c>
      <c r="D37" s="107">
        <f t="shared" si="1"/>
        <v>33</v>
      </c>
      <c r="E37" s="104">
        <v>4.6199260345040196</v>
      </c>
      <c r="F37" s="104">
        <v>4.2508711409128104</v>
      </c>
      <c r="G37" s="104">
        <v>9.7448337964678995</v>
      </c>
      <c r="H37" s="104">
        <v>4.2057621733111601</v>
      </c>
      <c r="I37" s="104">
        <v>4.1129291474445999</v>
      </c>
      <c r="J37" s="104">
        <v>2.8491408114777999</v>
      </c>
      <c r="K37" s="104">
        <v>8.2710469223283702</v>
      </c>
      <c r="L37" s="104">
        <v>4.0228035634651302</v>
      </c>
      <c r="M37" s="104">
        <v>6.7279944233712596</v>
      </c>
      <c r="N37" s="104">
        <v>5.2045252532475601</v>
      </c>
      <c r="O37" s="104">
        <v>2.1443714593484802</v>
      </c>
      <c r="P37" s="108">
        <v>5.9039941191474501</v>
      </c>
      <c r="Q37" s="108">
        <v>2.1361162929855E-3</v>
      </c>
      <c r="R37" s="108">
        <v>0</v>
      </c>
      <c r="S37" s="108">
        <v>2</v>
      </c>
      <c r="T37" s="104">
        <v>3.8146441136254299</v>
      </c>
      <c r="U37" s="108">
        <v>10</v>
      </c>
      <c r="V37" s="104">
        <v>5.7411072013352902</v>
      </c>
      <c r="W37" s="104">
        <v>4.7326655959730299</v>
      </c>
      <c r="X37" s="108">
        <v>5</v>
      </c>
      <c r="Y37" s="108">
        <v>1.2137251323234199</v>
      </c>
      <c r="Z37" s="104">
        <v>0.2</v>
      </c>
      <c r="AA37" s="104">
        <v>8</v>
      </c>
      <c r="AB37" s="104">
        <v>4</v>
      </c>
      <c r="AC37" s="104">
        <v>0</v>
      </c>
      <c r="AD37" s="104">
        <v>0</v>
      </c>
      <c r="AE37" s="105">
        <v>0</v>
      </c>
    </row>
    <row r="38" spans="1:31" ht="39" customHeight="1">
      <c r="A38" s="105">
        <v>4302812104</v>
      </c>
      <c r="B38" s="106" t="s">
        <v>283</v>
      </c>
      <c r="C38" s="104">
        <f t="shared" si="2"/>
        <v>106.63952901482132</v>
      </c>
      <c r="D38" s="107">
        <f t="shared" si="1"/>
        <v>34</v>
      </c>
      <c r="E38" s="104">
        <v>12</v>
      </c>
      <c r="F38" s="104">
        <v>11.921773070415499</v>
      </c>
      <c r="G38" s="104">
        <v>7.8772134952165098</v>
      </c>
      <c r="H38" s="104">
        <v>4.4158278594854696</v>
      </c>
      <c r="I38" s="104">
        <v>4.0199586290973004</v>
      </c>
      <c r="J38" s="104">
        <v>3.1494320543300498</v>
      </c>
      <c r="K38" s="104">
        <v>3.77091499568535</v>
      </c>
      <c r="L38" s="104">
        <v>3.26551991496842</v>
      </c>
      <c r="M38" s="104">
        <v>5.5747870770442098</v>
      </c>
      <c r="N38" s="104">
        <v>3.2</v>
      </c>
      <c r="O38" s="104">
        <v>1.2</v>
      </c>
      <c r="P38" s="108">
        <v>1.7909979578195301</v>
      </c>
      <c r="Q38" s="108">
        <v>4</v>
      </c>
      <c r="R38" s="108">
        <v>0.4</v>
      </c>
      <c r="S38" s="108">
        <v>3.8442341421499799</v>
      </c>
      <c r="T38" s="104">
        <v>3.0325649404871</v>
      </c>
      <c r="U38" s="108">
        <v>0</v>
      </c>
      <c r="V38" s="104">
        <v>2.8562690321879201</v>
      </c>
      <c r="W38" s="104">
        <v>2.2667742195950402</v>
      </c>
      <c r="X38" s="108">
        <v>5</v>
      </c>
      <c r="Y38" s="108">
        <v>3.9446066800511002</v>
      </c>
      <c r="Z38" s="104">
        <v>1.2</v>
      </c>
      <c r="AA38" s="104">
        <v>7.4215535059859299</v>
      </c>
      <c r="AB38" s="104">
        <v>4</v>
      </c>
      <c r="AC38" s="104">
        <v>6.2871014403018997</v>
      </c>
      <c r="AD38" s="104">
        <v>0.2</v>
      </c>
      <c r="AE38" s="105">
        <v>0</v>
      </c>
    </row>
    <row r="39" spans="1:31" ht="39" customHeight="1">
      <c r="A39" s="105">
        <v>4310232112</v>
      </c>
      <c r="B39" s="106" t="s">
        <v>284</v>
      </c>
      <c r="C39" s="104">
        <f t="shared" si="2"/>
        <v>106.38762695881798</v>
      </c>
      <c r="D39" s="107">
        <f t="shared" ref="D39:D61" si="3">D38+1</f>
        <v>35</v>
      </c>
      <c r="E39" s="104">
        <v>6.24779133980224</v>
      </c>
      <c r="F39" s="104">
        <v>1.49070448623645</v>
      </c>
      <c r="G39" s="104">
        <v>7.6167511850345297</v>
      </c>
      <c r="H39" s="104">
        <v>4.1672089414956401</v>
      </c>
      <c r="I39" s="104">
        <v>3.4553237234877598</v>
      </c>
      <c r="J39" s="104">
        <v>4.0285849351261502</v>
      </c>
      <c r="K39" s="104">
        <v>12</v>
      </c>
      <c r="L39" s="104">
        <v>5.7611090122448401</v>
      </c>
      <c r="M39" s="104">
        <v>6.9808356448041202</v>
      </c>
      <c r="N39" s="104">
        <v>6.09784152307813</v>
      </c>
      <c r="O39" s="104">
        <v>2.8599341722235998</v>
      </c>
      <c r="P39" s="108">
        <v>7.7917959584338696</v>
      </c>
      <c r="Q39" s="108">
        <v>1.6</v>
      </c>
      <c r="R39" s="108">
        <v>0.6</v>
      </c>
      <c r="S39" s="108">
        <v>5</v>
      </c>
      <c r="T39" s="104">
        <v>2</v>
      </c>
      <c r="U39" s="108">
        <v>6.9466560655359597</v>
      </c>
      <c r="V39" s="104">
        <v>4.2567861642548204</v>
      </c>
      <c r="W39" s="104">
        <v>1.93061846301899</v>
      </c>
      <c r="X39" s="108">
        <v>0</v>
      </c>
      <c r="Y39" s="108">
        <v>3.1556853440408799</v>
      </c>
      <c r="Z39" s="104">
        <v>0.2</v>
      </c>
      <c r="AA39" s="104">
        <v>8</v>
      </c>
      <c r="AB39" s="104">
        <v>4</v>
      </c>
      <c r="AC39" s="104">
        <v>0</v>
      </c>
      <c r="AD39" s="104">
        <v>0.2</v>
      </c>
      <c r="AE39" s="105">
        <v>0</v>
      </c>
    </row>
    <row r="40" spans="1:31" ht="39" customHeight="1">
      <c r="A40" s="105">
        <v>4307242304</v>
      </c>
      <c r="B40" s="106" t="s">
        <v>285</v>
      </c>
      <c r="C40" s="104">
        <f t="shared" ref="C40:C78" si="4">SUM(E40:AE40)</f>
        <v>105.03431896377765</v>
      </c>
      <c r="D40" s="107">
        <f t="shared" si="3"/>
        <v>36</v>
      </c>
      <c r="E40" s="104">
        <v>2.1265267388135598</v>
      </c>
      <c r="F40" s="104">
        <v>2.3320141776953101</v>
      </c>
      <c r="G40" s="104">
        <v>3.5679942490409</v>
      </c>
      <c r="H40" s="104">
        <v>5.1515520332983398</v>
      </c>
      <c r="I40" s="104">
        <v>4.624156415831</v>
      </c>
      <c r="J40" s="104">
        <v>4.89989594147458</v>
      </c>
      <c r="K40" s="104">
        <v>2.68857202575674</v>
      </c>
      <c r="L40" s="104">
        <v>3.5259306296488599</v>
      </c>
      <c r="M40" s="104">
        <v>4.0128725735369901</v>
      </c>
      <c r="N40" s="104">
        <v>4.2059127106766399</v>
      </c>
      <c r="O40" s="104">
        <v>3.3471908858788599</v>
      </c>
      <c r="P40" s="108">
        <v>5.5934334962183296</v>
      </c>
      <c r="Q40" s="108">
        <v>7.8106404987524899E-2</v>
      </c>
      <c r="R40" s="108">
        <v>0.5</v>
      </c>
      <c r="S40" s="108">
        <v>3.94585609591363</v>
      </c>
      <c r="T40" s="104">
        <v>2.7047484755662099</v>
      </c>
      <c r="U40" s="108">
        <v>10</v>
      </c>
      <c r="V40" s="104">
        <v>4.3376935803972003</v>
      </c>
      <c r="W40" s="104">
        <v>5.8388752682740401</v>
      </c>
      <c r="X40" s="108">
        <v>5</v>
      </c>
      <c r="Y40" s="108">
        <v>2.7915678043438601</v>
      </c>
      <c r="Z40" s="104">
        <v>1.2</v>
      </c>
      <c r="AA40" s="104">
        <v>10</v>
      </c>
      <c r="AB40" s="104">
        <v>6</v>
      </c>
      <c r="AC40" s="104">
        <v>6.5614194564250798</v>
      </c>
      <c r="AD40" s="104">
        <v>0</v>
      </c>
      <c r="AE40" s="105">
        <v>0</v>
      </c>
    </row>
    <row r="41" spans="1:31" ht="39" customHeight="1">
      <c r="A41" s="105">
        <v>4307262302</v>
      </c>
      <c r="B41" s="106" t="s">
        <v>286</v>
      </c>
      <c r="C41" s="104">
        <f t="shared" si="4"/>
        <v>104.19202341953128</v>
      </c>
      <c r="D41" s="107">
        <f t="shared" si="3"/>
        <v>37</v>
      </c>
      <c r="E41" s="104">
        <v>8.2433449199125004</v>
      </c>
      <c r="F41" s="104">
        <v>5.0122491545984298</v>
      </c>
      <c r="G41" s="104">
        <v>5.1410522670757803</v>
      </c>
      <c r="H41" s="104">
        <v>5.5469697955088098</v>
      </c>
      <c r="I41" s="104">
        <v>5.3330649921113897</v>
      </c>
      <c r="J41" s="104">
        <v>4.37431845111026</v>
      </c>
      <c r="K41" s="104">
        <v>4.7584810061670098</v>
      </c>
      <c r="L41" s="104">
        <v>5.5761814679636403</v>
      </c>
      <c r="M41" s="104">
        <v>4.3017859516130299</v>
      </c>
      <c r="N41" s="104">
        <v>6.1540076174888299</v>
      </c>
      <c r="O41" s="104">
        <v>4</v>
      </c>
      <c r="P41" s="108">
        <v>5.7014028308209399</v>
      </c>
      <c r="Q41" s="108">
        <v>0.77214088379239199</v>
      </c>
      <c r="R41" s="108">
        <v>0.6</v>
      </c>
      <c r="S41" s="108">
        <v>5.0233344270731303E-3</v>
      </c>
      <c r="T41" s="104">
        <v>3.3968779123621701E-2</v>
      </c>
      <c r="U41" s="108">
        <v>10</v>
      </c>
      <c r="V41" s="104">
        <v>3.17811892323863</v>
      </c>
      <c r="W41" s="104">
        <v>2.0965803196291302</v>
      </c>
      <c r="X41" s="108">
        <v>2.5</v>
      </c>
      <c r="Y41" s="108">
        <v>2.0633327249498099</v>
      </c>
      <c r="Z41" s="104">
        <v>0.8</v>
      </c>
      <c r="AA41" s="104">
        <v>0</v>
      </c>
      <c r="AB41" s="104">
        <v>6</v>
      </c>
      <c r="AC41" s="104">
        <v>12</v>
      </c>
      <c r="AD41" s="104">
        <v>0</v>
      </c>
      <c r="AE41" s="105">
        <v>0</v>
      </c>
    </row>
    <row r="42" spans="1:31" ht="39" customHeight="1">
      <c r="A42" s="105">
        <v>4313212304</v>
      </c>
      <c r="B42" s="106" t="s">
        <v>287</v>
      </c>
      <c r="C42" s="104">
        <f t="shared" si="4"/>
        <v>103.94274807047768</v>
      </c>
      <c r="D42" s="107">
        <f t="shared" si="3"/>
        <v>38</v>
      </c>
      <c r="E42" s="104">
        <v>6.7931168983410597</v>
      </c>
      <c r="F42" s="104">
        <v>2.4349755013922998</v>
      </c>
      <c r="G42" s="104">
        <v>4.5906527670201598</v>
      </c>
      <c r="H42" s="104">
        <v>5.2479351128371396</v>
      </c>
      <c r="I42" s="104">
        <v>5.9567192401376401</v>
      </c>
      <c r="J42" s="104">
        <v>4.2831878598777102</v>
      </c>
      <c r="K42" s="104">
        <v>5.1481860851221999</v>
      </c>
      <c r="L42" s="104">
        <v>4.3517690247795802</v>
      </c>
      <c r="M42" s="104">
        <v>4.2880376225257999</v>
      </c>
      <c r="N42" s="104">
        <v>4.8385375434923397</v>
      </c>
      <c r="O42" s="104">
        <v>3.6587776874346098</v>
      </c>
      <c r="P42" s="108">
        <v>5.5852672356228101</v>
      </c>
      <c r="Q42" s="108">
        <v>2.2881587768625602</v>
      </c>
      <c r="R42" s="108">
        <v>0.6</v>
      </c>
      <c r="S42" s="108">
        <v>0.75576066455315205</v>
      </c>
      <c r="T42" s="104">
        <v>4</v>
      </c>
      <c r="U42" s="108">
        <v>10</v>
      </c>
      <c r="V42" s="104">
        <v>3.7356217305281501</v>
      </c>
      <c r="W42" s="104">
        <v>2.39026041777853</v>
      </c>
      <c r="X42" s="108">
        <v>5</v>
      </c>
      <c r="Y42" s="108">
        <v>1.39578390217193</v>
      </c>
      <c r="Z42" s="104">
        <v>0.6</v>
      </c>
      <c r="AA42" s="104">
        <v>10</v>
      </c>
      <c r="AB42" s="104">
        <v>6</v>
      </c>
      <c r="AC42" s="104">
        <v>0</v>
      </c>
      <c r="AD42" s="104">
        <v>0</v>
      </c>
      <c r="AE42" s="105">
        <v>0</v>
      </c>
    </row>
    <row r="43" spans="1:31" ht="39" customHeight="1">
      <c r="A43" s="105">
        <v>4307031206</v>
      </c>
      <c r="B43" s="106" t="s">
        <v>288</v>
      </c>
      <c r="C43" s="104">
        <f t="shared" si="4"/>
        <v>103.74501179445602</v>
      </c>
      <c r="D43" s="107">
        <f t="shared" si="3"/>
        <v>39</v>
      </c>
      <c r="E43" s="104">
        <v>2.73237550038571</v>
      </c>
      <c r="F43" s="104">
        <v>2.5393419888856101</v>
      </c>
      <c r="G43" s="104">
        <v>6.3619762226701804</v>
      </c>
      <c r="H43" s="104">
        <v>4.13952969814091</v>
      </c>
      <c r="I43" s="104">
        <v>3.34749183114769</v>
      </c>
      <c r="J43" s="104">
        <v>4.2594705314191401</v>
      </c>
      <c r="K43" s="104">
        <v>9.5359149475990499</v>
      </c>
      <c r="L43" s="104">
        <v>4.6714303958009298</v>
      </c>
      <c r="M43" s="104">
        <v>4.1445848567731396</v>
      </c>
      <c r="N43" s="104">
        <v>5.66963369164732</v>
      </c>
      <c r="O43" s="104">
        <v>2.3796963749874398</v>
      </c>
      <c r="P43" s="108">
        <v>5.6852270377780103</v>
      </c>
      <c r="Q43" s="108">
        <v>2.5159039523021298</v>
      </c>
      <c r="R43" s="108">
        <v>0.9</v>
      </c>
      <c r="S43" s="108">
        <v>3.5757114226564699</v>
      </c>
      <c r="T43" s="104">
        <v>4</v>
      </c>
      <c r="U43" s="108">
        <v>5.2147500327585004</v>
      </c>
      <c r="V43" s="104">
        <v>3.8728571722843999</v>
      </c>
      <c r="W43" s="104">
        <v>6.5252030456109704</v>
      </c>
      <c r="X43" s="108">
        <v>6</v>
      </c>
      <c r="Y43" s="108">
        <v>2.2575287461215598</v>
      </c>
      <c r="Z43" s="104">
        <v>0.8</v>
      </c>
      <c r="AA43" s="104">
        <v>8</v>
      </c>
      <c r="AB43" s="104">
        <v>4</v>
      </c>
      <c r="AC43" s="104">
        <v>0.21638434548684299</v>
      </c>
      <c r="AD43" s="104">
        <v>0.4</v>
      </c>
      <c r="AE43" s="105">
        <v>0</v>
      </c>
    </row>
    <row r="44" spans="1:31" ht="39" customHeight="1">
      <c r="A44" s="105">
        <v>4301042201</v>
      </c>
      <c r="B44" s="106" t="s">
        <v>289</v>
      </c>
      <c r="C44" s="104">
        <f t="shared" si="4"/>
        <v>103.6108677898182</v>
      </c>
      <c r="D44" s="107">
        <f t="shared" si="3"/>
        <v>40</v>
      </c>
      <c r="E44" s="104">
        <v>6.5835246566196997</v>
      </c>
      <c r="F44" s="104">
        <v>3.2001616822618302</v>
      </c>
      <c r="G44" s="104">
        <v>12</v>
      </c>
      <c r="H44" s="104">
        <v>3.95961461633514</v>
      </c>
      <c r="I44" s="104">
        <v>0</v>
      </c>
      <c r="J44" s="104">
        <v>0</v>
      </c>
      <c r="K44" s="104">
        <v>11.036918995564299</v>
      </c>
      <c r="L44" s="104">
        <v>4.3284880778655603</v>
      </c>
      <c r="M44" s="104">
        <v>5.7384395168773601</v>
      </c>
      <c r="N44" s="104">
        <v>2.5211588828477001</v>
      </c>
      <c r="O44" s="104">
        <v>2.0914830019658601</v>
      </c>
      <c r="P44" s="108">
        <v>5.66868317637151</v>
      </c>
      <c r="Q44" s="108">
        <v>2.0154104776064301</v>
      </c>
      <c r="R44" s="108">
        <v>0.9</v>
      </c>
      <c r="S44" s="108">
        <v>3.4147135542687699</v>
      </c>
      <c r="T44" s="104">
        <v>2.91729597922544</v>
      </c>
      <c r="U44" s="108">
        <v>0</v>
      </c>
      <c r="V44" s="104">
        <v>6.8797237846599604</v>
      </c>
      <c r="W44" s="104">
        <v>7.0619510498471003</v>
      </c>
      <c r="X44" s="108">
        <v>0</v>
      </c>
      <c r="Y44" s="108">
        <v>1.5292936667274999</v>
      </c>
      <c r="Z44" s="104">
        <v>1.8</v>
      </c>
      <c r="AA44" s="104">
        <v>7.9640066707740402</v>
      </c>
      <c r="AB44" s="104">
        <v>4</v>
      </c>
      <c r="AC44" s="104">
        <v>8</v>
      </c>
      <c r="AD44" s="104">
        <v>0</v>
      </c>
      <c r="AE44" s="105">
        <v>0</v>
      </c>
    </row>
    <row r="45" spans="1:31" ht="39" customHeight="1">
      <c r="A45" s="105">
        <v>4304072110</v>
      </c>
      <c r="B45" s="106" t="s">
        <v>290</v>
      </c>
      <c r="C45" s="104">
        <f t="shared" si="4"/>
        <v>103.51880761918476</v>
      </c>
      <c r="D45" s="107">
        <f t="shared" si="3"/>
        <v>41</v>
      </c>
      <c r="E45" s="104">
        <v>2.0314745727083299</v>
      </c>
      <c r="F45" s="104">
        <v>2.96856876406946</v>
      </c>
      <c r="G45" s="104">
        <v>8.4109747850411107</v>
      </c>
      <c r="H45" s="104">
        <v>4.2280044224355002</v>
      </c>
      <c r="I45" s="104">
        <v>5.3571530279155501</v>
      </c>
      <c r="J45" s="104">
        <v>4.1720338116468403</v>
      </c>
      <c r="K45" s="104">
        <v>5.9992290212745596</v>
      </c>
      <c r="L45" s="104">
        <v>4.9023529363470297</v>
      </c>
      <c r="M45" s="104">
        <v>3.65107605559071</v>
      </c>
      <c r="N45" s="104">
        <v>4.5487580590952703</v>
      </c>
      <c r="O45" s="104">
        <v>2.2005295456753902</v>
      </c>
      <c r="P45" s="108">
        <v>6.59365830004716</v>
      </c>
      <c r="Q45" s="108">
        <v>3.5054721340005899</v>
      </c>
      <c r="R45" s="108">
        <v>0.9</v>
      </c>
      <c r="S45" s="108">
        <v>2.00933377082925E-2</v>
      </c>
      <c r="T45" s="104">
        <v>5</v>
      </c>
      <c r="U45" s="108">
        <v>10</v>
      </c>
      <c r="V45" s="104">
        <v>6.3699633421884698</v>
      </c>
      <c r="W45" s="104">
        <v>6.1243678578847396</v>
      </c>
      <c r="X45" s="108">
        <v>5</v>
      </c>
      <c r="Y45" s="108">
        <v>1.3350976455557599</v>
      </c>
      <c r="Z45" s="104">
        <v>0.2</v>
      </c>
      <c r="AA45" s="104">
        <v>8</v>
      </c>
      <c r="AB45" s="104">
        <v>4</v>
      </c>
      <c r="AC45" s="104">
        <v>0</v>
      </c>
      <c r="AD45" s="104">
        <v>0</v>
      </c>
      <c r="AE45" s="105">
        <v>-2</v>
      </c>
    </row>
    <row r="46" spans="1:31" ht="39" customHeight="1">
      <c r="A46" s="105">
        <v>4310031202</v>
      </c>
      <c r="B46" s="106" t="s">
        <v>291</v>
      </c>
      <c r="C46" s="104">
        <f t="shared" si="4"/>
        <v>103.33057249209824</v>
      </c>
      <c r="D46" s="107">
        <f t="shared" si="3"/>
        <v>42</v>
      </c>
      <c r="E46" s="104">
        <v>7.8035933688192403</v>
      </c>
      <c r="F46" s="104">
        <v>2.0625434873514101</v>
      </c>
      <c r="G46" s="104">
        <v>12</v>
      </c>
      <c r="H46" s="104">
        <v>4.4257133035407401</v>
      </c>
      <c r="I46" s="104">
        <v>0</v>
      </c>
      <c r="J46" s="104">
        <v>4.16017383671781</v>
      </c>
      <c r="K46" s="104">
        <v>7.2978408612084102</v>
      </c>
      <c r="L46" s="104">
        <v>4.6859264552175199</v>
      </c>
      <c r="M46" s="104">
        <v>2.6969029592809699</v>
      </c>
      <c r="N46" s="104">
        <v>4.4005343452752204</v>
      </c>
      <c r="O46" s="104">
        <v>3</v>
      </c>
      <c r="P46" s="108">
        <v>7.5052582577572098</v>
      </c>
      <c r="Q46" s="108">
        <v>1.8415267787274501</v>
      </c>
      <c r="R46" s="108">
        <v>1.8</v>
      </c>
      <c r="S46" s="108">
        <v>3.1077437905793901</v>
      </c>
      <c r="T46" s="104">
        <v>4</v>
      </c>
      <c r="U46" s="108">
        <v>4.49153652456571</v>
      </c>
      <c r="V46" s="104">
        <v>2.86242067342268</v>
      </c>
      <c r="W46" s="104">
        <v>4.0494416074079398</v>
      </c>
      <c r="X46" s="108">
        <v>1.37212294052915</v>
      </c>
      <c r="Y46" s="108">
        <v>2.7672933016973902</v>
      </c>
      <c r="Z46" s="104">
        <v>0.8</v>
      </c>
      <c r="AA46" s="104">
        <v>8</v>
      </c>
      <c r="AB46" s="104">
        <v>0</v>
      </c>
      <c r="AC46" s="104">
        <v>8</v>
      </c>
      <c r="AD46" s="104">
        <v>0.2</v>
      </c>
      <c r="AE46" s="105">
        <v>0</v>
      </c>
    </row>
    <row r="47" spans="1:31" ht="39" customHeight="1">
      <c r="A47" s="105">
        <v>4305212302</v>
      </c>
      <c r="B47" s="106" t="s">
        <v>292</v>
      </c>
      <c r="C47" s="104">
        <f t="shared" si="4"/>
        <v>103.0693435453134</v>
      </c>
      <c r="D47" s="107">
        <f t="shared" si="3"/>
        <v>43</v>
      </c>
      <c r="E47" s="104">
        <v>11.2401656147564</v>
      </c>
      <c r="F47" s="104">
        <v>6.4844137303808296</v>
      </c>
      <c r="G47" s="104">
        <v>1.32035200308467</v>
      </c>
      <c r="H47" s="104">
        <v>4.0653888677264396</v>
      </c>
      <c r="I47" s="104">
        <v>3.4160591567210501</v>
      </c>
      <c r="J47" s="104">
        <v>4.4432466041035097</v>
      </c>
      <c r="K47" s="104">
        <v>4.5955946529215197</v>
      </c>
      <c r="L47" s="104">
        <v>6.35306236832482</v>
      </c>
      <c r="M47" s="104">
        <v>7.2802919636330499</v>
      </c>
      <c r="N47" s="104">
        <v>6.2054756367924604</v>
      </c>
      <c r="O47" s="104">
        <v>2.3072781079903701</v>
      </c>
      <c r="P47" s="108">
        <v>1.6246652455895001</v>
      </c>
      <c r="Q47" s="108">
        <v>1.6</v>
      </c>
      <c r="R47" s="108">
        <v>2.2000000000000002</v>
      </c>
      <c r="S47" s="108">
        <v>0.15980482646126401</v>
      </c>
      <c r="T47" s="104">
        <v>5</v>
      </c>
      <c r="U47" s="108">
        <v>6.9466560655359597</v>
      </c>
      <c r="V47" s="104">
        <v>5.3075131848460799</v>
      </c>
      <c r="W47" s="104">
        <v>0.479375516445465</v>
      </c>
      <c r="X47" s="108">
        <v>5</v>
      </c>
      <c r="Y47" s="108">
        <v>5</v>
      </c>
      <c r="Z47" s="104">
        <v>0</v>
      </c>
      <c r="AA47" s="104">
        <v>8</v>
      </c>
      <c r="AB47" s="104">
        <v>3.84</v>
      </c>
      <c r="AC47" s="104">
        <v>0</v>
      </c>
      <c r="AD47" s="104">
        <v>0.2</v>
      </c>
      <c r="AE47" s="105">
        <v>0</v>
      </c>
    </row>
    <row r="48" spans="1:31" ht="39" customHeight="1">
      <c r="A48" s="105">
        <v>4306822109</v>
      </c>
      <c r="B48" s="106" t="s">
        <v>293</v>
      </c>
      <c r="C48" s="104">
        <f t="shared" si="4"/>
        <v>102.70192846856627</v>
      </c>
      <c r="D48" s="107">
        <f t="shared" si="3"/>
        <v>44</v>
      </c>
      <c r="E48" s="104">
        <v>6.2495171598832204</v>
      </c>
      <c r="F48" s="104">
        <v>1.85399496330434</v>
      </c>
      <c r="G48" s="104">
        <v>7.6529238501615104</v>
      </c>
      <c r="H48" s="104">
        <v>5.1923294900263004</v>
      </c>
      <c r="I48" s="104">
        <v>6.4314684516375502</v>
      </c>
      <c r="J48" s="104">
        <v>5.24462546013436</v>
      </c>
      <c r="K48" s="104">
        <v>7.6990404100521799</v>
      </c>
      <c r="L48" s="104">
        <v>4.8128958157790702</v>
      </c>
      <c r="M48" s="104">
        <v>5.8618340611743598</v>
      </c>
      <c r="N48" s="104">
        <v>6.1272112460122798</v>
      </c>
      <c r="O48" s="104">
        <v>3.3885472736066302</v>
      </c>
      <c r="P48" s="108">
        <v>3.5808994536211798</v>
      </c>
      <c r="Q48" s="108">
        <v>0.25784497193441003</v>
      </c>
      <c r="R48" s="108">
        <v>0.6</v>
      </c>
      <c r="S48" s="108">
        <v>3.2951581949044302</v>
      </c>
      <c r="T48" s="104">
        <v>0.34162886432899497</v>
      </c>
      <c r="U48" s="108">
        <v>1.4985524260749801</v>
      </c>
      <c r="V48" s="104">
        <v>6.0000753465373</v>
      </c>
      <c r="W48" s="104">
        <v>5.2492751322823503</v>
      </c>
      <c r="X48" s="108">
        <v>2.5</v>
      </c>
      <c r="Y48" s="108">
        <v>1.6992151852527799</v>
      </c>
      <c r="Z48" s="104">
        <v>0</v>
      </c>
      <c r="AA48" s="104">
        <v>10</v>
      </c>
      <c r="AB48" s="104">
        <v>6</v>
      </c>
      <c r="AC48" s="104">
        <v>1.1648907118580301</v>
      </c>
      <c r="AD48" s="104">
        <v>0</v>
      </c>
      <c r="AE48" s="105">
        <v>0</v>
      </c>
    </row>
    <row r="49" spans="1:31" ht="39" customHeight="1">
      <c r="A49" s="105">
        <v>4307021301</v>
      </c>
      <c r="B49" s="106" t="s">
        <v>294</v>
      </c>
      <c r="C49" s="104">
        <f t="shared" si="4"/>
        <v>101.77872827676823</v>
      </c>
      <c r="D49" s="107">
        <f t="shared" si="3"/>
        <v>45</v>
      </c>
      <c r="E49" s="104">
        <v>2.53819191782482</v>
      </c>
      <c r="F49" s="104">
        <v>2.4308474779171898</v>
      </c>
      <c r="G49" s="104">
        <v>3.89736969010398</v>
      </c>
      <c r="H49" s="104">
        <v>4.3140077857162797</v>
      </c>
      <c r="I49" s="104">
        <v>3.27</v>
      </c>
      <c r="J49" s="104">
        <v>4.7889707303052402</v>
      </c>
      <c r="K49" s="104">
        <v>3.7548147152209399</v>
      </c>
      <c r="L49" s="104">
        <v>4.4018119859255398</v>
      </c>
      <c r="M49" s="104">
        <v>6.2959420640008297</v>
      </c>
      <c r="N49" s="104">
        <v>4.3662471988926903</v>
      </c>
      <c r="O49" s="104">
        <v>1.84591222966105</v>
      </c>
      <c r="P49" s="108">
        <v>3.2</v>
      </c>
      <c r="Q49" s="108">
        <v>1.9730261403518601</v>
      </c>
      <c r="R49" s="108">
        <v>6</v>
      </c>
      <c r="S49" s="108">
        <v>5</v>
      </c>
      <c r="T49" s="104">
        <v>5</v>
      </c>
      <c r="U49" s="108">
        <v>6.1808472755323196</v>
      </c>
      <c r="V49" s="104">
        <v>3.09159007047906</v>
      </c>
      <c r="W49" s="104">
        <v>4.98853490490478</v>
      </c>
      <c r="X49" s="108">
        <v>5</v>
      </c>
      <c r="Y49" s="108">
        <v>4.4300967329804699</v>
      </c>
      <c r="Z49" s="104">
        <v>0.6</v>
      </c>
      <c r="AA49" s="104">
        <v>7.6</v>
      </c>
      <c r="AB49" s="104">
        <v>4</v>
      </c>
      <c r="AC49" s="104">
        <v>2.4105173569511802</v>
      </c>
      <c r="AD49" s="104">
        <v>0.4</v>
      </c>
      <c r="AE49" s="105">
        <v>0</v>
      </c>
    </row>
    <row r="50" spans="1:31" ht="39" customHeight="1">
      <c r="A50" s="105">
        <v>4302025503</v>
      </c>
      <c r="B50" s="106" t="s">
        <v>295</v>
      </c>
      <c r="C50" s="104">
        <f t="shared" si="4"/>
        <v>100.77032564132526</v>
      </c>
      <c r="D50" s="107">
        <f t="shared" si="3"/>
        <v>46</v>
      </c>
      <c r="E50" s="104">
        <v>8.0990495299714897</v>
      </c>
      <c r="F50" s="104">
        <v>11.195644480201899</v>
      </c>
      <c r="G50" s="104">
        <v>12</v>
      </c>
      <c r="H50" s="104">
        <v>4.4697035295866501</v>
      </c>
      <c r="I50" s="104">
        <v>3.0493330627402599</v>
      </c>
      <c r="J50" s="104">
        <v>0</v>
      </c>
      <c r="K50" s="104">
        <v>3.9564467629787199</v>
      </c>
      <c r="L50" s="104">
        <v>1.6151172666198901</v>
      </c>
      <c r="M50" s="104">
        <v>3.9475321562220098</v>
      </c>
      <c r="N50" s="104">
        <v>1.53276912280773</v>
      </c>
      <c r="O50" s="104">
        <v>1.0905539370755499</v>
      </c>
      <c r="P50" s="108">
        <v>6.2273901747450804</v>
      </c>
      <c r="Q50" s="108">
        <v>3.1642756133480598</v>
      </c>
      <c r="R50" s="108">
        <v>0.6</v>
      </c>
      <c r="S50" s="108">
        <v>0.42761134310459997</v>
      </c>
      <c r="T50" s="104">
        <v>0</v>
      </c>
      <c r="U50" s="108">
        <v>8.8978789591183105</v>
      </c>
      <c r="V50" s="104">
        <v>8.38690218943327</v>
      </c>
      <c r="W50" s="104">
        <v>5.7258144199652596</v>
      </c>
      <c r="X50" s="108">
        <v>0.44234288168900698</v>
      </c>
      <c r="Y50" s="108">
        <v>1.9419602117174699</v>
      </c>
      <c r="Z50" s="104">
        <v>2</v>
      </c>
      <c r="AA50" s="104">
        <v>8</v>
      </c>
      <c r="AB50" s="104">
        <v>4</v>
      </c>
      <c r="AC50" s="104">
        <v>0</v>
      </c>
      <c r="AD50" s="104">
        <v>0</v>
      </c>
      <c r="AE50" s="105">
        <v>0</v>
      </c>
    </row>
    <row r="51" spans="1:31" ht="39" customHeight="1">
      <c r="A51" s="105">
        <v>4310022301</v>
      </c>
      <c r="B51" s="106" t="s">
        <v>296</v>
      </c>
      <c r="C51" s="104">
        <f t="shared" si="4"/>
        <v>100.17612594965007</v>
      </c>
      <c r="D51" s="107">
        <f t="shared" si="3"/>
        <v>47</v>
      </c>
      <c r="E51" s="104">
        <v>9.1462177619163203</v>
      </c>
      <c r="F51" s="104">
        <v>2.4315436963998098</v>
      </c>
      <c r="G51" s="104">
        <v>1.71918116528049</v>
      </c>
      <c r="H51" s="104">
        <v>4.4514154580844201</v>
      </c>
      <c r="I51" s="104">
        <v>0</v>
      </c>
      <c r="J51" s="104">
        <v>4.6718087741307803</v>
      </c>
      <c r="K51" s="104">
        <v>8.2375349589692206</v>
      </c>
      <c r="L51" s="104">
        <v>4.6182745190450198</v>
      </c>
      <c r="M51" s="104">
        <v>6.1027847741306704</v>
      </c>
      <c r="N51" s="104">
        <v>3.3505123259625198</v>
      </c>
      <c r="O51" s="104">
        <v>3</v>
      </c>
      <c r="P51" s="108">
        <v>4.0671953954235098</v>
      </c>
      <c r="Q51" s="108">
        <v>4</v>
      </c>
      <c r="R51" s="108">
        <v>1</v>
      </c>
      <c r="S51" s="108">
        <v>3.8595321568035001</v>
      </c>
      <c r="T51" s="104">
        <v>5</v>
      </c>
      <c r="U51" s="108">
        <v>4.9936170803787503</v>
      </c>
      <c r="V51" s="104">
        <v>2.6483502678564301</v>
      </c>
      <c r="W51" s="104">
        <v>0.60222491036239501</v>
      </c>
      <c r="X51" s="108">
        <v>5</v>
      </c>
      <c r="Y51" s="108">
        <v>4.24803796313196</v>
      </c>
      <c r="Z51" s="104">
        <v>0.4</v>
      </c>
      <c r="AA51" s="104">
        <v>8</v>
      </c>
      <c r="AB51" s="104">
        <v>4</v>
      </c>
      <c r="AC51" s="104">
        <v>4.4278947417742502</v>
      </c>
      <c r="AD51" s="104">
        <v>0.2</v>
      </c>
      <c r="AE51" s="105">
        <v>0</v>
      </c>
    </row>
    <row r="52" spans="1:31" ht="39" customHeight="1">
      <c r="A52" s="105">
        <v>4303021306</v>
      </c>
      <c r="B52" s="106" t="s">
        <v>297</v>
      </c>
      <c r="C52" s="104">
        <f t="shared" si="4"/>
        <v>100.05519225507619</v>
      </c>
      <c r="D52" s="107">
        <f t="shared" si="3"/>
        <v>48</v>
      </c>
      <c r="E52" s="104">
        <v>7.0735924749326102</v>
      </c>
      <c r="F52" s="104">
        <v>4.8693439417767896</v>
      </c>
      <c r="G52" s="104">
        <v>8.0418389557339705</v>
      </c>
      <c r="H52" s="104">
        <v>4.5364302769596696</v>
      </c>
      <c r="I52" s="104">
        <v>0</v>
      </c>
      <c r="J52" s="104">
        <v>4.6969345806460199</v>
      </c>
      <c r="K52" s="104">
        <v>7.6106254270949503</v>
      </c>
      <c r="L52" s="104">
        <v>4.8912984043126304</v>
      </c>
      <c r="M52" s="104">
        <v>4.1198499546439198</v>
      </c>
      <c r="N52" s="104">
        <v>4.6282218935170798</v>
      </c>
      <c r="O52" s="104">
        <v>2.9224326124294602</v>
      </c>
      <c r="P52" s="108">
        <v>8</v>
      </c>
      <c r="Q52" s="108">
        <v>1.6</v>
      </c>
      <c r="R52" s="108">
        <v>3.2</v>
      </c>
      <c r="S52" s="108">
        <v>2</v>
      </c>
      <c r="T52" s="104">
        <v>5</v>
      </c>
      <c r="U52" s="108">
        <v>0</v>
      </c>
      <c r="V52" s="104">
        <v>2.8540768447685498</v>
      </c>
      <c r="W52" s="104">
        <v>3.3936937976146102</v>
      </c>
      <c r="X52" s="108">
        <v>3.5936189238271701</v>
      </c>
      <c r="Y52" s="108">
        <v>3.8232341668187599</v>
      </c>
      <c r="Z52" s="104">
        <v>0.6</v>
      </c>
      <c r="AA52" s="104">
        <v>0</v>
      </c>
      <c r="AB52" s="104">
        <v>4</v>
      </c>
      <c r="AC52" s="104">
        <v>8</v>
      </c>
      <c r="AD52" s="104">
        <v>0.6</v>
      </c>
      <c r="AE52" s="105">
        <v>0</v>
      </c>
    </row>
    <row r="53" spans="1:31" ht="39" customHeight="1">
      <c r="A53" s="105">
        <v>4310242306</v>
      </c>
      <c r="B53" s="106" t="s">
        <v>298</v>
      </c>
      <c r="C53" s="104">
        <f t="shared" si="4"/>
        <v>99.021443847520473</v>
      </c>
      <c r="D53" s="107">
        <f t="shared" si="3"/>
        <v>49</v>
      </c>
      <c r="E53" s="104">
        <v>4.0291655304524703</v>
      </c>
      <c r="F53" s="104">
        <v>2.1297884879089901</v>
      </c>
      <c r="G53" s="104">
        <v>9.3099908853392002</v>
      </c>
      <c r="H53" s="104">
        <v>5.2633811191734896</v>
      </c>
      <c r="I53" s="104">
        <v>6.5688522577589703</v>
      </c>
      <c r="J53" s="104">
        <v>4.6234853044564499</v>
      </c>
      <c r="K53" s="104">
        <v>7.4797873514291302</v>
      </c>
      <c r="L53" s="104">
        <v>2.7501776530336701</v>
      </c>
      <c r="M53" s="104">
        <v>5.78905886114757</v>
      </c>
      <c r="N53" s="104">
        <v>2.3729565360784002</v>
      </c>
      <c r="O53" s="104">
        <v>2.8810772965596998</v>
      </c>
      <c r="P53" s="108">
        <v>6.9500761002054103</v>
      </c>
      <c r="Q53" s="108">
        <v>0.42513352048552799</v>
      </c>
      <c r="R53" s="108">
        <v>1.2</v>
      </c>
      <c r="S53" s="108">
        <v>3.2504912810276698</v>
      </c>
      <c r="T53" s="104">
        <v>3.8709420393206901</v>
      </c>
      <c r="U53" s="108">
        <v>6.0766247774844802</v>
      </c>
      <c r="V53" s="104">
        <v>0.85076709533522799</v>
      </c>
      <c r="W53" s="104">
        <v>7</v>
      </c>
      <c r="X53" s="108">
        <v>5</v>
      </c>
      <c r="Y53" s="108">
        <v>0.84960759262639196</v>
      </c>
      <c r="Z53" s="104">
        <v>0.2</v>
      </c>
      <c r="AA53" s="104">
        <v>10</v>
      </c>
      <c r="AB53" s="104">
        <v>0</v>
      </c>
      <c r="AC53" s="104">
        <v>0.15008015769701999</v>
      </c>
      <c r="AD53" s="104">
        <v>0</v>
      </c>
      <c r="AE53" s="105">
        <v>0</v>
      </c>
    </row>
    <row r="54" spans="1:31" ht="39" customHeight="1">
      <c r="A54" s="105">
        <v>4303812104</v>
      </c>
      <c r="B54" s="106" t="s">
        <v>299</v>
      </c>
      <c r="C54" s="104">
        <f t="shared" si="4"/>
        <v>98.96059551130719</v>
      </c>
      <c r="D54" s="107">
        <f t="shared" si="3"/>
        <v>50</v>
      </c>
      <c r="E54" s="104">
        <v>10</v>
      </c>
      <c r="F54" s="104">
        <v>4.2197996637980104</v>
      </c>
      <c r="G54" s="104">
        <v>4.5691459163725296</v>
      </c>
      <c r="H54" s="104">
        <v>5.5840402107160498</v>
      </c>
      <c r="I54" s="104">
        <v>3.73940494737055</v>
      </c>
      <c r="J54" s="104">
        <v>5.2675211584144002</v>
      </c>
      <c r="K54" s="104">
        <v>9.6054504846932591</v>
      </c>
      <c r="L54" s="104">
        <v>4.7069389508624901</v>
      </c>
      <c r="M54" s="104">
        <v>3.29023873212713</v>
      </c>
      <c r="N54" s="104">
        <v>6.0730028814517398</v>
      </c>
      <c r="O54" s="104">
        <v>3.28142231213352</v>
      </c>
      <c r="P54" s="108">
        <v>6.2654780996031896</v>
      </c>
      <c r="Q54" s="108">
        <v>2.3338872483940798</v>
      </c>
      <c r="R54" s="108">
        <v>1.05</v>
      </c>
      <c r="S54" s="108">
        <v>4</v>
      </c>
      <c r="T54" s="104">
        <v>1.98630868193911</v>
      </c>
      <c r="U54" s="108">
        <v>6.7064911787300803</v>
      </c>
      <c r="V54" s="104">
        <v>4.4988931543422499</v>
      </c>
      <c r="W54" s="104">
        <v>1.46811464629461</v>
      </c>
      <c r="X54" s="108">
        <v>0</v>
      </c>
      <c r="Y54" s="108">
        <v>3.9446066800511002</v>
      </c>
      <c r="Z54" s="104">
        <v>0</v>
      </c>
      <c r="AA54" s="104">
        <v>0.36985056401310801</v>
      </c>
      <c r="AB54" s="104">
        <v>6</v>
      </c>
      <c r="AC54" s="104">
        <v>0</v>
      </c>
      <c r="AD54" s="104">
        <v>0</v>
      </c>
      <c r="AE54" s="105">
        <v>0</v>
      </c>
    </row>
    <row r="55" spans="1:31" ht="39" customHeight="1">
      <c r="A55" s="105">
        <v>4311245501</v>
      </c>
      <c r="B55" s="106" t="s">
        <v>300</v>
      </c>
      <c r="C55" s="104">
        <f t="shared" si="4"/>
        <v>98.802807327344496</v>
      </c>
      <c r="D55" s="107">
        <f t="shared" si="3"/>
        <v>51</v>
      </c>
      <c r="E55" s="104">
        <v>2.0179250326681402</v>
      </c>
      <c r="F55" s="104">
        <v>1.2273493544737299</v>
      </c>
      <c r="G55" s="104">
        <v>2.7459706616585202</v>
      </c>
      <c r="H55" s="104">
        <v>5.3597641987122904</v>
      </c>
      <c r="I55" s="104">
        <v>4.6891930583034496</v>
      </c>
      <c r="J55" s="104">
        <v>6.2999368633580897</v>
      </c>
      <c r="K55" s="104">
        <v>2.8855390912528902</v>
      </c>
      <c r="L55" s="104">
        <v>3.66441944446394</v>
      </c>
      <c r="M55" s="104">
        <v>4.9320221871589496</v>
      </c>
      <c r="N55" s="104">
        <v>4.6861228959990902</v>
      </c>
      <c r="O55" s="104">
        <v>2.32165795396467</v>
      </c>
      <c r="P55" s="108">
        <v>5.7629257199433797</v>
      </c>
      <c r="Q55" s="108">
        <v>2.2119154966724399</v>
      </c>
      <c r="R55" s="108">
        <v>0.5</v>
      </c>
      <c r="S55" s="108">
        <v>3.9926569100442002</v>
      </c>
      <c r="T55" s="104">
        <v>0.58911568365823896</v>
      </c>
      <c r="U55" s="108">
        <v>10</v>
      </c>
      <c r="V55" s="104">
        <v>5.3884221289940504</v>
      </c>
      <c r="W55" s="104">
        <v>2.4069402268972002</v>
      </c>
      <c r="X55" s="108">
        <v>0</v>
      </c>
      <c r="Y55" s="108">
        <v>4.9155867859098397</v>
      </c>
      <c r="Z55" s="104">
        <v>0</v>
      </c>
      <c r="AA55" s="104">
        <v>10</v>
      </c>
      <c r="AB55" s="104">
        <v>6</v>
      </c>
      <c r="AC55" s="104">
        <v>6.20534363321139</v>
      </c>
      <c r="AD55" s="104">
        <v>0</v>
      </c>
      <c r="AE55" s="105">
        <v>0</v>
      </c>
    </row>
    <row r="56" spans="1:31" ht="39" customHeight="1">
      <c r="A56" s="105">
        <v>4306235501</v>
      </c>
      <c r="B56" s="106" t="s">
        <v>301</v>
      </c>
      <c r="C56" s="104">
        <f t="shared" si="4"/>
        <v>98.481157242275074</v>
      </c>
      <c r="D56" s="107">
        <f t="shared" si="3"/>
        <v>52</v>
      </c>
      <c r="E56" s="104">
        <v>5.3545588350605096</v>
      </c>
      <c r="F56" s="104">
        <v>1.54805860377356</v>
      </c>
      <c r="G56" s="104">
        <v>6.5280638736071097</v>
      </c>
      <c r="H56" s="104">
        <v>5.4357585498871197</v>
      </c>
      <c r="I56" s="104">
        <v>5.2314338339041297</v>
      </c>
      <c r="J56" s="104">
        <v>5.7649498126080099</v>
      </c>
      <c r="K56" s="104">
        <v>7.7410411959887497</v>
      </c>
      <c r="L56" s="104">
        <v>4.9797976585455999</v>
      </c>
      <c r="M56" s="104">
        <v>2.9635101896963398</v>
      </c>
      <c r="N56" s="104">
        <v>4.6998539185523596</v>
      </c>
      <c r="O56" s="104">
        <v>2.97563143089454</v>
      </c>
      <c r="P56" s="108">
        <v>5.6737994647852901</v>
      </c>
      <c r="Q56" s="108">
        <v>1.91420144065618</v>
      </c>
      <c r="R56" s="108">
        <v>0.2</v>
      </c>
      <c r="S56" s="108">
        <v>0</v>
      </c>
      <c r="T56" s="104">
        <v>4</v>
      </c>
      <c r="U56" s="108">
        <v>8.3955045557212795</v>
      </c>
      <c r="V56" s="104">
        <v>3.41542950544429</v>
      </c>
      <c r="W56" s="104">
        <v>2.1540269467578299</v>
      </c>
      <c r="X56" s="108">
        <v>0.71661609038195795</v>
      </c>
      <c r="Y56" s="108">
        <v>0.78892133601022096</v>
      </c>
      <c r="Z56" s="104">
        <v>0</v>
      </c>
      <c r="AA56" s="104">
        <v>0</v>
      </c>
      <c r="AB56" s="104">
        <v>6</v>
      </c>
      <c r="AC56" s="104">
        <v>12</v>
      </c>
      <c r="AD56" s="104">
        <v>0</v>
      </c>
      <c r="AE56" s="105">
        <v>0</v>
      </c>
    </row>
    <row r="57" spans="1:31" ht="39" customHeight="1">
      <c r="A57" s="105">
        <v>4310252110</v>
      </c>
      <c r="B57" s="106" t="s">
        <v>302</v>
      </c>
      <c r="C57" s="104">
        <f t="shared" si="4"/>
        <v>97.805641647814994</v>
      </c>
      <c r="D57" s="107">
        <f t="shared" si="3"/>
        <v>53</v>
      </c>
      <c r="E57" s="104">
        <v>3.66806244807767</v>
      </c>
      <c r="F57" s="104">
        <v>2.7772580880428102</v>
      </c>
      <c r="G57" s="104">
        <v>11</v>
      </c>
      <c r="H57" s="104">
        <v>5.2627632789200396</v>
      </c>
      <c r="I57" s="104">
        <v>4.2894281196248096</v>
      </c>
      <c r="J57" s="104">
        <v>4.4698752132173896</v>
      </c>
      <c r="K57" s="104">
        <v>4.0591207139212298</v>
      </c>
      <c r="L57" s="104">
        <v>4.6859817133999</v>
      </c>
      <c r="M57" s="104">
        <v>3.8842691463784802</v>
      </c>
      <c r="N57" s="104">
        <v>4.12674021101473</v>
      </c>
      <c r="O57" s="104">
        <v>3.0841477645049902</v>
      </c>
      <c r="P57" s="108">
        <v>1.22745443811399</v>
      </c>
      <c r="Q57" s="108">
        <v>1.8443249595487301</v>
      </c>
      <c r="R57" s="108">
        <v>0.55000000000000004</v>
      </c>
      <c r="S57" s="108">
        <v>3.3593779473512999</v>
      </c>
      <c r="T57" s="104">
        <v>4</v>
      </c>
      <c r="U57" s="108">
        <v>9.4797159093941392</v>
      </c>
      <c r="V57" s="104">
        <v>5.2500998573305404</v>
      </c>
      <c r="W57" s="104">
        <v>1.4435991205355401</v>
      </c>
      <c r="X57" s="108">
        <v>1.50489378980211</v>
      </c>
      <c r="Y57" s="108">
        <v>1.63852892863661</v>
      </c>
      <c r="Z57" s="104">
        <v>0</v>
      </c>
      <c r="AA57" s="104">
        <v>10</v>
      </c>
      <c r="AB57" s="104">
        <v>6</v>
      </c>
      <c r="AC57" s="104">
        <v>0</v>
      </c>
      <c r="AD57" s="104">
        <v>0.2</v>
      </c>
      <c r="AE57" s="105">
        <v>0</v>
      </c>
    </row>
    <row r="58" spans="1:31" ht="39" customHeight="1">
      <c r="A58" s="105">
        <v>4313222205</v>
      </c>
      <c r="B58" s="106" t="s">
        <v>303</v>
      </c>
      <c r="C58" s="104">
        <f t="shared" si="4"/>
        <v>97.576031136532933</v>
      </c>
      <c r="D58" s="107">
        <f t="shared" si="3"/>
        <v>54</v>
      </c>
      <c r="E58" s="104">
        <v>2.16941825414668</v>
      </c>
      <c r="F58" s="104">
        <v>2.7324821384145599</v>
      </c>
      <c r="G58" s="104">
        <v>2.3740892444314299</v>
      </c>
      <c r="H58" s="104">
        <v>5.3338149080672297</v>
      </c>
      <c r="I58" s="104">
        <v>5.0479414838452996</v>
      </c>
      <c r="J58" s="104">
        <v>0</v>
      </c>
      <c r="K58" s="104">
        <v>2.8990750403046501</v>
      </c>
      <c r="L58" s="104">
        <v>4.6168837151081901</v>
      </c>
      <c r="M58" s="104">
        <v>6.0137348098690797</v>
      </c>
      <c r="N58" s="104">
        <v>5.3765873637726598</v>
      </c>
      <c r="O58" s="104">
        <v>3.2217078290980501</v>
      </c>
      <c r="P58" s="108">
        <v>5.3167706792966003</v>
      </c>
      <c r="Q58" s="108">
        <v>1.94491025002711</v>
      </c>
      <c r="R58" s="108">
        <v>2.2000000000000002</v>
      </c>
      <c r="S58" s="108">
        <v>3.5</v>
      </c>
      <c r="T58" s="104">
        <v>3.5</v>
      </c>
      <c r="U58" s="108">
        <v>10</v>
      </c>
      <c r="V58" s="104">
        <v>4.8837556242265601</v>
      </c>
      <c r="W58" s="104">
        <v>5.7253306847731604</v>
      </c>
      <c r="X58" s="108">
        <v>6</v>
      </c>
      <c r="Y58" s="108">
        <v>1.01952911115167</v>
      </c>
      <c r="Z58" s="104">
        <v>0.2</v>
      </c>
      <c r="AA58" s="104">
        <v>8</v>
      </c>
      <c r="AB58" s="104">
        <v>5.5</v>
      </c>
      <c r="AC58" s="104">
        <v>0</v>
      </c>
      <c r="AD58" s="104">
        <v>0</v>
      </c>
      <c r="AE58" s="105">
        <v>0</v>
      </c>
    </row>
    <row r="59" spans="1:31" ht="39" customHeight="1">
      <c r="A59" s="105">
        <v>4312211204</v>
      </c>
      <c r="B59" s="106" t="s">
        <v>304</v>
      </c>
      <c r="C59" s="104">
        <f t="shared" si="4"/>
        <v>97.11621241862332</v>
      </c>
      <c r="D59" s="107">
        <f t="shared" si="3"/>
        <v>55</v>
      </c>
      <c r="E59" s="104">
        <v>2.6614896809163402</v>
      </c>
      <c r="F59" s="104">
        <v>3.9071647076119702</v>
      </c>
      <c r="G59" s="104">
        <v>6.2327492563824203</v>
      </c>
      <c r="H59" s="104">
        <v>4.4533925468954703</v>
      </c>
      <c r="I59" s="104">
        <v>3.7074432242136299</v>
      </c>
      <c r="J59" s="104">
        <v>3.7288887790413501</v>
      </c>
      <c r="K59" s="104">
        <v>7.4618985973633798</v>
      </c>
      <c r="L59" s="104">
        <v>3.5348059673396701</v>
      </c>
      <c r="M59" s="104">
        <v>1.0243502978757999</v>
      </c>
      <c r="N59" s="104">
        <v>3.6365812398675601</v>
      </c>
      <c r="O59" s="104">
        <v>2.13663922873699</v>
      </c>
      <c r="P59" s="108">
        <v>4.4141916557460998</v>
      </c>
      <c r="Q59" s="108">
        <v>2.15593705543441E-2</v>
      </c>
      <c r="R59" s="108">
        <v>1</v>
      </c>
      <c r="S59" s="108">
        <v>2.4745965162420398</v>
      </c>
      <c r="T59" s="104">
        <v>4</v>
      </c>
      <c r="U59" s="108">
        <v>12</v>
      </c>
      <c r="V59" s="104">
        <v>5.6280533551324599</v>
      </c>
      <c r="W59" s="104">
        <v>5.6544083597339103</v>
      </c>
      <c r="X59" s="108">
        <v>6</v>
      </c>
      <c r="Y59" s="108">
        <v>1.2379996349698801</v>
      </c>
      <c r="Z59" s="104">
        <v>0</v>
      </c>
      <c r="AA59" s="104">
        <v>8</v>
      </c>
      <c r="AB59" s="104">
        <v>4</v>
      </c>
      <c r="AC59" s="104">
        <v>0</v>
      </c>
      <c r="AD59" s="104">
        <v>0.2</v>
      </c>
      <c r="AE59" s="105">
        <v>0</v>
      </c>
    </row>
    <row r="60" spans="1:31" ht="39" customHeight="1">
      <c r="A60" s="105">
        <v>4306242208</v>
      </c>
      <c r="B60" s="106" t="s">
        <v>305</v>
      </c>
      <c r="C60" s="104">
        <f t="shared" si="4"/>
        <v>96.816490492508393</v>
      </c>
      <c r="D60" s="107">
        <f t="shared" si="3"/>
        <v>56</v>
      </c>
      <c r="E60" s="104">
        <v>1.9128085007109299</v>
      </c>
      <c r="F60" s="104">
        <v>1.45361848458281</v>
      </c>
      <c r="G60" s="104">
        <v>2.9974305619203001</v>
      </c>
      <c r="H60" s="104">
        <v>5.3270186652792404</v>
      </c>
      <c r="I60" s="104">
        <v>6.9869635272750896</v>
      </c>
      <c r="J60" s="104">
        <v>4.97878442004557</v>
      </c>
      <c r="K60" s="104">
        <v>2.5967761159694298</v>
      </c>
      <c r="L60" s="104">
        <v>2.6568988550399202</v>
      </c>
      <c r="M60" s="104">
        <v>5.9642716190606002</v>
      </c>
      <c r="N60" s="104">
        <v>3.0336350522403301</v>
      </c>
      <c r="O60" s="104">
        <v>3.7979283823248902</v>
      </c>
      <c r="P60" s="108">
        <v>4.5407154316128997</v>
      </c>
      <c r="Q60" s="108">
        <v>1.0438837441162501</v>
      </c>
      <c r="R60" s="108">
        <v>0.2</v>
      </c>
      <c r="S60" s="108">
        <v>0.21317775474891601</v>
      </c>
      <c r="T60" s="104">
        <v>1.0719272862197899</v>
      </c>
      <c r="U60" s="108">
        <v>4.6446097784070899</v>
      </c>
      <c r="V60" s="104">
        <v>5.3767243065587298</v>
      </c>
      <c r="W60" s="104">
        <v>4.97155381584989</v>
      </c>
      <c r="X60" s="108">
        <v>6</v>
      </c>
      <c r="Y60" s="108">
        <v>1.74776419054572</v>
      </c>
      <c r="Z60" s="104">
        <v>0.8</v>
      </c>
      <c r="AA60" s="104">
        <v>8</v>
      </c>
      <c r="AB60" s="104">
        <v>5.5</v>
      </c>
      <c r="AC60" s="104">
        <v>11</v>
      </c>
      <c r="AD60" s="104">
        <v>0</v>
      </c>
      <c r="AE60" s="105">
        <v>0</v>
      </c>
    </row>
    <row r="61" spans="1:31" ht="39" customHeight="1">
      <c r="A61" s="105">
        <v>4331012303</v>
      </c>
      <c r="B61" s="106" t="s">
        <v>306</v>
      </c>
      <c r="C61" s="104">
        <f t="shared" si="4"/>
        <v>95.121071386597166</v>
      </c>
      <c r="D61" s="107">
        <f t="shared" si="3"/>
        <v>57</v>
      </c>
      <c r="E61" s="104">
        <v>3.86704936653903</v>
      </c>
      <c r="F61" s="104">
        <v>4.7861951635517501</v>
      </c>
      <c r="G61" s="104">
        <v>2.3102449278348298</v>
      </c>
      <c r="H61" s="104">
        <v>5.6025754183196597</v>
      </c>
      <c r="I61" s="104">
        <v>0</v>
      </c>
      <c r="J61" s="104">
        <v>3.2935388173586699</v>
      </c>
      <c r="K61" s="104">
        <v>8.2297064213319295</v>
      </c>
      <c r="L61" s="104">
        <v>5.0928272731008901</v>
      </c>
      <c r="M61" s="104">
        <v>6.69160560115618</v>
      </c>
      <c r="N61" s="104">
        <v>5.5898658970703998</v>
      </c>
      <c r="O61" s="104">
        <v>3.0199334302838201</v>
      </c>
      <c r="P61" s="108">
        <v>6.9089200319307604</v>
      </c>
      <c r="Q61" s="108">
        <v>3</v>
      </c>
      <c r="R61" s="108">
        <v>1.5</v>
      </c>
      <c r="S61" s="108">
        <v>2.4112005249951E-2</v>
      </c>
      <c r="T61" s="104">
        <v>3.8694893848878702</v>
      </c>
      <c r="U61" s="108">
        <v>10</v>
      </c>
      <c r="V61" s="104">
        <v>2.01605295223845</v>
      </c>
      <c r="W61" s="104">
        <v>1.29462500402777</v>
      </c>
      <c r="X61" s="108">
        <v>1.2387220990888099</v>
      </c>
      <c r="Y61" s="108">
        <v>0.84960759262639196</v>
      </c>
      <c r="Z61" s="104">
        <v>0.2</v>
      </c>
      <c r="AA61" s="104">
        <v>10</v>
      </c>
      <c r="AB61" s="104">
        <v>5.7359999999999998</v>
      </c>
      <c r="AC61" s="104">
        <v>0</v>
      </c>
      <c r="AD61" s="104">
        <v>0</v>
      </c>
      <c r="AE61" s="105">
        <v>0</v>
      </c>
    </row>
    <row r="62" spans="1:31" ht="39" customHeight="1">
      <c r="A62" s="105">
        <v>4302235501</v>
      </c>
      <c r="B62" s="106" t="s">
        <v>307</v>
      </c>
      <c r="C62" s="104">
        <f t="shared" si="4"/>
        <v>94.176681455463481</v>
      </c>
      <c r="D62" s="107">
        <f t="shared" ref="D62:D93" si="5">D61+1</f>
        <v>58</v>
      </c>
      <c r="E62" s="104">
        <v>4.15168899799946</v>
      </c>
      <c r="F62" s="104">
        <v>3.2646679978255801</v>
      </c>
      <c r="G62" s="104">
        <v>8.6125199594493491</v>
      </c>
      <c r="H62" s="104">
        <v>4.2042793567028696</v>
      </c>
      <c r="I62" s="104">
        <v>4.3859297576223302</v>
      </c>
      <c r="J62" s="104">
        <v>3.0151899420790098</v>
      </c>
      <c r="K62" s="104">
        <v>5.2929063487825596</v>
      </c>
      <c r="L62" s="104">
        <v>5.5949253019245502</v>
      </c>
      <c r="M62" s="104">
        <v>6.7813588623526</v>
      </c>
      <c r="N62" s="104">
        <v>5.3486129324345297</v>
      </c>
      <c r="O62" s="104">
        <v>1.41402654494641</v>
      </c>
      <c r="P62" s="108">
        <v>1.62393932446358</v>
      </c>
      <c r="Q62" s="108">
        <v>2.43506713757656E-2</v>
      </c>
      <c r="R62" s="108">
        <v>0.5</v>
      </c>
      <c r="S62" s="108">
        <v>3.8994908208477801</v>
      </c>
      <c r="T62" s="104">
        <v>0</v>
      </c>
      <c r="U62" s="108">
        <v>10</v>
      </c>
      <c r="V62" s="104">
        <v>6.8401507375159598</v>
      </c>
      <c r="W62" s="104">
        <v>1.40233134790265</v>
      </c>
      <c r="X62" s="108">
        <v>1.1201840991760099</v>
      </c>
      <c r="Y62" s="108">
        <v>2.1847052381821501</v>
      </c>
      <c r="Z62" s="104">
        <v>0.6</v>
      </c>
      <c r="AA62" s="104">
        <v>6.8139756589625504</v>
      </c>
      <c r="AB62" s="104">
        <v>3.92</v>
      </c>
      <c r="AC62" s="104">
        <v>5.1814475549178098</v>
      </c>
      <c r="AD62" s="104">
        <v>0</v>
      </c>
      <c r="AE62" s="105">
        <v>-2</v>
      </c>
    </row>
    <row r="63" spans="1:31" ht="39" customHeight="1">
      <c r="A63" s="105">
        <v>4311272303</v>
      </c>
      <c r="B63" s="106" t="s">
        <v>308</v>
      </c>
      <c r="C63" s="104">
        <f t="shared" si="4"/>
        <v>94.152265209734963</v>
      </c>
      <c r="D63" s="107">
        <f t="shared" si="5"/>
        <v>59</v>
      </c>
      <c r="E63" s="104">
        <v>3.9253139235941199</v>
      </c>
      <c r="F63" s="104">
        <v>1.34518825138306</v>
      </c>
      <c r="G63" s="104">
        <v>1.22779270819806</v>
      </c>
      <c r="H63" s="104">
        <v>5.1379595477223496</v>
      </c>
      <c r="I63" s="104">
        <v>3.70209186604268</v>
      </c>
      <c r="J63" s="104">
        <v>6.06564875988881</v>
      </c>
      <c r="K63" s="104">
        <v>1.9493432363412799</v>
      </c>
      <c r="L63" s="104">
        <v>4.98358314482011</v>
      </c>
      <c r="M63" s="104">
        <v>3.0138669163957199</v>
      </c>
      <c r="N63" s="104">
        <v>5.4042833628332296</v>
      </c>
      <c r="O63" s="104">
        <v>2.9123296094700599</v>
      </c>
      <c r="P63" s="108">
        <v>5.0215748900495596</v>
      </c>
      <c r="Q63" s="108">
        <v>2.9410406947302499</v>
      </c>
      <c r="R63" s="108">
        <v>0.8</v>
      </c>
      <c r="S63" s="108">
        <v>3.1932703486260601</v>
      </c>
      <c r="T63" s="104">
        <v>4</v>
      </c>
      <c r="U63" s="108">
        <v>10</v>
      </c>
      <c r="V63" s="104">
        <v>4.9258996623115801</v>
      </c>
      <c r="W63" s="104">
        <v>1.9294517131356801</v>
      </c>
      <c r="X63" s="108">
        <v>2.5</v>
      </c>
      <c r="Y63" s="108">
        <v>2.97362657419237</v>
      </c>
      <c r="Z63" s="104">
        <v>0</v>
      </c>
      <c r="AA63" s="104">
        <v>10</v>
      </c>
      <c r="AB63" s="104">
        <v>6</v>
      </c>
      <c r="AC63" s="104">
        <v>0</v>
      </c>
      <c r="AD63" s="104">
        <v>0.2</v>
      </c>
      <c r="AE63" s="105">
        <v>0</v>
      </c>
    </row>
    <row r="64" spans="1:31" ht="39" customHeight="1">
      <c r="A64" s="105">
        <v>4307812202</v>
      </c>
      <c r="B64" s="106" t="s">
        <v>309</v>
      </c>
      <c r="C64" s="104">
        <f t="shared" si="4"/>
        <v>93.93859545886545</v>
      </c>
      <c r="D64" s="107">
        <f t="shared" si="5"/>
        <v>60</v>
      </c>
      <c r="E64" s="104">
        <v>3.3408472367037301</v>
      </c>
      <c r="F64" s="104">
        <v>1.4489682491120399</v>
      </c>
      <c r="G64" s="104">
        <v>5.6253761060454197</v>
      </c>
      <c r="H64" s="104">
        <v>4.3075822470803597</v>
      </c>
      <c r="I64" s="104">
        <v>3.0997530429742501</v>
      </c>
      <c r="J64" s="104">
        <v>4.2318306250439903</v>
      </c>
      <c r="K64" s="104">
        <v>3.5963296064951402</v>
      </c>
      <c r="L64" s="104">
        <v>2.9161556502569401</v>
      </c>
      <c r="M64" s="104">
        <v>6.5330564598944196</v>
      </c>
      <c r="N64" s="104">
        <v>2.74509633456293</v>
      </c>
      <c r="O64" s="104">
        <v>3</v>
      </c>
      <c r="P64" s="108">
        <v>6.1672178963406097</v>
      </c>
      <c r="Q64" s="108">
        <v>1.62903738450605</v>
      </c>
      <c r="R64" s="108">
        <v>2.5499999999999998</v>
      </c>
      <c r="S64" s="108">
        <v>2.6384760608553499</v>
      </c>
      <c r="T64" s="104">
        <v>0.49</v>
      </c>
      <c r="U64" s="108">
        <v>9.7171619484248506</v>
      </c>
      <c r="V64" s="104">
        <v>5.9616733667275099</v>
      </c>
      <c r="W64" s="104">
        <v>4.5020336088719901</v>
      </c>
      <c r="X64" s="108">
        <v>6</v>
      </c>
      <c r="Y64" s="108">
        <v>1.2379996349698801</v>
      </c>
      <c r="Z64" s="104">
        <v>0.2</v>
      </c>
      <c r="AA64" s="104">
        <v>8</v>
      </c>
      <c r="AB64" s="104">
        <v>4</v>
      </c>
      <c r="AC64" s="104">
        <v>0</v>
      </c>
      <c r="AD64" s="104">
        <v>0</v>
      </c>
      <c r="AE64" s="105">
        <v>0</v>
      </c>
    </row>
    <row r="65" spans="1:31" ht="39" customHeight="1">
      <c r="A65" s="105">
        <v>4309232303</v>
      </c>
      <c r="B65" s="106" t="s">
        <v>310</v>
      </c>
      <c r="C65" s="104">
        <f t="shared" si="4"/>
        <v>92.263210848147608</v>
      </c>
      <c r="D65" s="107">
        <f t="shared" si="5"/>
        <v>61</v>
      </c>
      <c r="E65" s="104">
        <v>3.75158792638981</v>
      </c>
      <c r="F65" s="104">
        <v>4.9832735752497497</v>
      </c>
      <c r="G65" s="104">
        <v>1.37877512340987</v>
      </c>
      <c r="H65" s="104">
        <v>5.1657623591277799</v>
      </c>
      <c r="I65" s="104">
        <v>6.7667015059122004</v>
      </c>
      <c r="J65" s="104">
        <v>0</v>
      </c>
      <c r="K65" s="104">
        <v>3.4210703457544902</v>
      </c>
      <c r="L65" s="104">
        <v>4.1185619851650301</v>
      </c>
      <c r="M65" s="104">
        <v>5.3256576928244002</v>
      </c>
      <c r="N65" s="104">
        <v>5.2082846615590697</v>
      </c>
      <c r="O65" s="104">
        <v>2.8184535926357501</v>
      </c>
      <c r="P65" s="108">
        <v>4.8795994834113401</v>
      </c>
      <c r="Q65" s="108">
        <v>8.8158386047508502E-2</v>
      </c>
      <c r="R65" s="108">
        <v>0</v>
      </c>
      <c r="S65" s="108">
        <v>3.40918788639899</v>
      </c>
      <c r="T65" s="104">
        <v>2.4485268273194598</v>
      </c>
      <c r="U65" s="108">
        <v>10</v>
      </c>
      <c r="V65" s="104">
        <v>4.0385747111276302</v>
      </c>
      <c r="W65" s="104">
        <v>0.93922440632394899</v>
      </c>
      <c r="X65" s="108">
        <v>5</v>
      </c>
      <c r="Y65" s="108">
        <v>0.66754882277787897</v>
      </c>
      <c r="Z65" s="104">
        <v>0</v>
      </c>
      <c r="AA65" s="104">
        <v>10</v>
      </c>
      <c r="AB65" s="104">
        <v>5.82</v>
      </c>
      <c r="AC65" s="104">
        <v>2.03426155671271</v>
      </c>
      <c r="AD65" s="104">
        <v>0</v>
      </c>
      <c r="AE65" s="105">
        <v>0</v>
      </c>
    </row>
    <row r="66" spans="1:31" ht="39" customHeight="1">
      <c r="A66" s="105">
        <v>4305235504</v>
      </c>
      <c r="B66" s="106" t="s">
        <v>311</v>
      </c>
      <c r="C66" s="104">
        <f t="shared" si="4"/>
        <v>92.168625163288596</v>
      </c>
      <c r="D66" s="107">
        <f t="shared" si="5"/>
        <v>62</v>
      </c>
      <c r="E66" s="104">
        <v>4.6644330895297204</v>
      </c>
      <c r="F66" s="104">
        <v>2.7687827584148499</v>
      </c>
      <c r="G66" s="104">
        <v>5.2432521244078103</v>
      </c>
      <c r="H66" s="104">
        <v>4.9618750754879999</v>
      </c>
      <c r="I66" s="104">
        <v>0</v>
      </c>
      <c r="J66" s="104">
        <v>4.4972491921713296</v>
      </c>
      <c r="K66" s="104">
        <v>2.2605134532998599</v>
      </c>
      <c r="L66" s="104">
        <v>2.7541923142083302</v>
      </c>
      <c r="M66" s="104">
        <v>2.9988741743242602</v>
      </c>
      <c r="N66" s="104">
        <v>2.9791303712231301</v>
      </c>
      <c r="O66" s="104">
        <v>3.4889337190312801</v>
      </c>
      <c r="P66" s="108">
        <v>5.2865679704769502</v>
      </c>
      <c r="Q66" s="108">
        <v>1.2435470777438</v>
      </c>
      <c r="R66" s="108">
        <v>0</v>
      </c>
      <c r="S66" s="108">
        <v>0</v>
      </c>
      <c r="T66" s="104">
        <v>0</v>
      </c>
      <c r="U66" s="108">
        <v>10</v>
      </c>
      <c r="V66" s="104">
        <v>4.6771555633303903</v>
      </c>
      <c r="W66" s="104">
        <v>3.9955385720010601</v>
      </c>
      <c r="X66" s="108">
        <v>0.94593323930418405</v>
      </c>
      <c r="Y66" s="108">
        <v>2.0026464683336398</v>
      </c>
      <c r="Z66" s="104">
        <v>0</v>
      </c>
      <c r="AA66" s="104">
        <v>10</v>
      </c>
      <c r="AB66" s="104">
        <v>5.4</v>
      </c>
      <c r="AC66" s="104">
        <v>12</v>
      </c>
      <c r="AD66" s="104">
        <v>0</v>
      </c>
      <c r="AE66" s="105">
        <v>0</v>
      </c>
    </row>
    <row r="67" spans="1:31" ht="39" customHeight="1">
      <c r="A67" s="105">
        <v>4311285502</v>
      </c>
      <c r="B67" s="106" t="s">
        <v>312</v>
      </c>
      <c r="C67" s="104">
        <f t="shared" si="4"/>
        <v>91.853412802497274</v>
      </c>
      <c r="D67" s="107">
        <f t="shared" si="5"/>
        <v>63</v>
      </c>
      <c r="E67" s="104">
        <v>2.65830376679286</v>
      </c>
      <c r="F67" s="104">
        <v>0.51111857170945996</v>
      </c>
      <c r="G67" s="104">
        <v>3.5148682605931501</v>
      </c>
      <c r="H67" s="104">
        <v>5.1861510874917496</v>
      </c>
      <c r="I67" s="104">
        <v>5.0795965005577699</v>
      </c>
      <c r="J67" s="104">
        <v>6.2993583737191301</v>
      </c>
      <c r="K67" s="104">
        <v>2.6845861251782699</v>
      </c>
      <c r="L67" s="104">
        <v>4.6097984019787503</v>
      </c>
      <c r="M67" s="104">
        <v>2.8061005964535801</v>
      </c>
      <c r="N67" s="104">
        <v>2.0330156625580398</v>
      </c>
      <c r="O67" s="104">
        <v>3.4049248744446898</v>
      </c>
      <c r="P67" s="108">
        <v>5.3005371624381601</v>
      </c>
      <c r="Q67" s="108">
        <v>1.3367538425310399</v>
      </c>
      <c r="R67" s="108">
        <v>0</v>
      </c>
      <c r="S67" s="108">
        <v>2.4701261447586198</v>
      </c>
      <c r="T67" s="104">
        <v>2.5558196425227799</v>
      </c>
      <c r="U67" s="108">
        <v>10</v>
      </c>
      <c r="V67" s="104">
        <v>4.2506495208455899</v>
      </c>
      <c r="W67" s="104">
        <v>3.9918028260546801</v>
      </c>
      <c r="X67" s="108">
        <v>5</v>
      </c>
      <c r="Y67" s="108">
        <v>1.75990144186895</v>
      </c>
      <c r="Z67" s="104">
        <v>0.4</v>
      </c>
      <c r="AA67" s="104">
        <v>10</v>
      </c>
      <c r="AB67" s="104">
        <v>6</v>
      </c>
      <c r="AC67" s="104">
        <v>0</v>
      </c>
      <c r="AD67" s="104">
        <v>0</v>
      </c>
      <c r="AE67" s="105">
        <v>0</v>
      </c>
    </row>
    <row r="68" spans="1:31" ht="39" customHeight="1">
      <c r="A68" s="105">
        <v>4313812302</v>
      </c>
      <c r="B68" s="106" t="s">
        <v>313</v>
      </c>
      <c r="C68" s="104">
        <f t="shared" si="4"/>
        <v>90.564520411887131</v>
      </c>
      <c r="D68" s="107">
        <f t="shared" si="5"/>
        <v>64</v>
      </c>
      <c r="E68" s="104">
        <v>5.0557675932030097</v>
      </c>
      <c r="F68" s="104">
        <v>6.80590975556564</v>
      </c>
      <c r="G68" s="104">
        <v>4.1895015803272901</v>
      </c>
      <c r="H68" s="104">
        <v>3.9828454098650101</v>
      </c>
      <c r="I68" s="104">
        <v>4.2800499179600404</v>
      </c>
      <c r="J68" s="104">
        <v>3.3997876911531799</v>
      </c>
      <c r="K68" s="104">
        <v>3.1396749274172899</v>
      </c>
      <c r="L68" s="104">
        <v>2.15967566867003</v>
      </c>
      <c r="M68" s="104">
        <v>7.4101891060523197</v>
      </c>
      <c r="N68" s="104">
        <v>2.3389665945854801</v>
      </c>
      <c r="O68" s="104">
        <v>3</v>
      </c>
      <c r="P68" s="108">
        <v>0.76531945944775004</v>
      </c>
      <c r="Q68" s="108">
        <v>3.5891480253680998</v>
      </c>
      <c r="R68" s="108">
        <v>1.8</v>
      </c>
      <c r="S68" s="108">
        <v>0</v>
      </c>
      <c r="T68" s="104">
        <v>5</v>
      </c>
      <c r="U68" s="108">
        <v>2.8049446213742701</v>
      </c>
      <c r="V68" s="104">
        <v>6.81387039770076</v>
      </c>
      <c r="W68" s="104">
        <v>8.3433796102676006</v>
      </c>
      <c r="X68" s="108">
        <v>5</v>
      </c>
      <c r="Y68" s="108">
        <v>0.48549005292936698</v>
      </c>
      <c r="Z68" s="104">
        <v>0.2</v>
      </c>
      <c r="AA68" s="104">
        <v>8</v>
      </c>
      <c r="AB68" s="104">
        <v>4</v>
      </c>
      <c r="AC68" s="104">
        <v>0</v>
      </c>
      <c r="AD68" s="104">
        <v>0</v>
      </c>
      <c r="AE68" s="105">
        <v>-2</v>
      </c>
    </row>
    <row r="69" spans="1:31" ht="39" customHeight="1">
      <c r="A69" s="105">
        <v>4309812206</v>
      </c>
      <c r="B69" s="106" t="s">
        <v>314</v>
      </c>
      <c r="C69" s="104">
        <f t="shared" si="4"/>
        <v>90.006381496345142</v>
      </c>
      <c r="D69" s="107">
        <f t="shared" si="5"/>
        <v>65</v>
      </c>
      <c r="E69" s="104">
        <v>5.9601785619606096</v>
      </c>
      <c r="F69" s="104">
        <v>4.3866900099851396</v>
      </c>
      <c r="G69" s="104">
        <v>9.9942736714226292</v>
      </c>
      <c r="H69" s="104">
        <v>5.4326693486198501</v>
      </c>
      <c r="I69" s="104">
        <v>5.79030030759984</v>
      </c>
      <c r="J69" s="104">
        <v>3.7257891200834701</v>
      </c>
      <c r="K69" s="104">
        <v>5.2739148381035097</v>
      </c>
      <c r="L69" s="104">
        <v>1.5997282321400099</v>
      </c>
      <c r="M69" s="104">
        <v>6.2031593037491701</v>
      </c>
      <c r="N69" s="104">
        <v>2.09192233522288</v>
      </c>
      <c r="O69" s="104">
        <v>1.5857261609428801</v>
      </c>
      <c r="P69" s="108">
        <v>4.6124363318028099</v>
      </c>
      <c r="Q69" s="108">
        <v>0.33817734213893003</v>
      </c>
      <c r="R69" s="108">
        <v>0</v>
      </c>
      <c r="S69" s="108">
        <v>0.62019342670251598</v>
      </c>
      <c r="T69" s="104">
        <v>0.51827864747865804</v>
      </c>
      <c r="U69" s="108">
        <v>1.2108573278233501</v>
      </c>
      <c r="V69" s="104">
        <v>5.2087394808645504</v>
      </c>
      <c r="W69" s="104">
        <v>3.5309626289356202</v>
      </c>
      <c r="X69" s="108">
        <v>6</v>
      </c>
      <c r="Y69" s="108">
        <v>5.8987041430918099</v>
      </c>
      <c r="Z69" s="104">
        <v>0</v>
      </c>
      <c r="AA69" s="104">
        <v>8</v>
      </c>
      <c r="AB69" s="104">
        <v>4.95</v>
      </c>
      <c r="AC69" s="104">
        <v>2.0736802776769201</v>
      </c>
      <c r="AD69" s="104">
        <v>0</v>
      </c>
      <c r="AE69" s="105">
        <v>-5</v>
      </c>
    </row>
    <row r="70" spans="1:31" ht="39" customHeight="1">
      <c r="A70" s="105">
        <v>4310235503</v>
      </c>
      <c r="B70" s="106" t="s">
        <v>315</v>
      </c>
      <c r="C70" s="104">
        <f t="shared" si="4"/>
        <v>89.498010156260349</v>
      </c>
      <c r="D70" s="107">
        <f t="shared" si="5"/>
        <v>66</v>
      </c>
      <c r="E70" s="104">
        <v>5.0869030025171398</v>
      </c>
      <c r="F70" s="104">
        <v>5.5659675263133996</v>
      </c>
      <c r="G70" s="104">
        <v>12</v>
      </c>
      <c r="H70" s="104">
        <v>4.0653888677264396</v>
      </c>
      <c r="I70" s="104">
        <v>4.5846207827521503</v>
      </c>
      <c r="J70" s="104">
        <v>0</v>
      </c>
      <c r="K70" s="104">
        <v>12</v>
      </c>
      <c r="L70" s="104">
        <v>2.7763525505676401</v>
      </c>
      <c r="M70" s="104">
        <v>1.76683978327533</v>
      </c>
      <c r="N70" s="104">
        <v>2.2780642974556899</v>
      </c>
      <c r="O70" s="104">
        <v>1.8406936251039201</v>
      </c>
      <c r="P70" s="108">
        <v>3.9576059203524099</v>
      </c>
      <c r="Q70" s="108">
        <v>0</v>
      </c>
      <c r="R70" s="108">
        <v>1.4</v>
      </c>
      <c r="S70" s="108">
        <v>0</v>
      </c>
      <c r="T70" s="104">
        <v>5</v>
      </c>
      <c r="U70" s="108">
        <v>10</v>
      </c>
      <c r="V70" s="104">
        <v>4.0254813797080802</v>
      </c>
      <c r="W70" s="104">
        <v>5.2094194819508104</v>
      </c>
      <c r="X70" s="108">
        <v>1.57655539884031</v>
      </c>
      <c r="Y70" s="108">
        <v>0.36411753969702498</v>
      </c>
      <c r="Z70" s="104">
        <v>0</v>
      </c>
      <c r="AA70" s="104">
        <v>8</v>
      </c>
      <c r="AB70" s="104">
        <v>0</v>
      </c>
      <c r="AC70" s="104">
        <v>0</v>
      </c>
      <c r="AD70" s="104">
        <v>0</v>
      </c>
      <c r="AE70" s="105">
        <v>-2</v>
      </c>
    </row>
    <row r="71" spans="1:31" ht="39" customHeight="1">
      <c r="A71" s="105">
        <v>4309225502</v>
      </c>
      <c r="B71" s="106" t="s">
        <v>316</v>
      </c>
      <c r="C71" s="104">
        <f t="shared" si="4"/>
        <v>89.193412879450079</v>
      </c>
      <c r="D71" s="107">
        <f t="shared" si="5"/>
        <v>67</v>
      </c>
      <c r="E71" s="104">
        <v>5.5268985463145004</v>
      </c>
      <c r="F71" s="104">
        <v>5.3874434065143397</v>
      </c>
      <c r="G71" s="104">
        <v>9.6326854294299409</v>
      </c>
      <c r="H71" s="104">
        <v>0</v>
      </c>
      <c r="I71" s="104">
        <v>7.1718725314054304</v>
      </c>
      <c r="J71" s="104">
        <v>3.4889314463197199</v>
      </c>
      <c r="K71" s="104">
        <v>5.6269795974830599</v>
      </c>
      <c r="L71" s="104">
        <v>3.8829364734624598</v>
      </c>
      <c r="M71" s="104">
        <v>1.7731594768490999</v>
      </c>
      <c r="N71" s="104">
        <v>4.1084680465668697</v>
      </c>
      <c r="O71" s="104">
        <v>2.4720246575931402</v>
      </c>
      <c r="P71" s="108">
        <v>0.74972468021899197</v>
      </c>
      <c r="Q71" s="108">
        <v>3.6308062254365898E-4</v>
      </c>
      <c r="R71" s="108">
        <v>0</v>
      </c>
      <c r="S71" s="108">
        <v>0.88084169178727301</v>
      </c>
      <c r="T71" s="104">
        <v>0.18731355345311401</v>
      </c>
      <c r="U71" s="108">
        <v>10</v>
      </c>
      <c r="V71" s="104">
        <v>5.2237484308064701</v>
      </c>
      <c r="W71" s="104">
        <v>3.6557477405988101</v>
      </c>
      <c r="X71" s="108">
        <v>1.68079046653223</v>
      </c>
      <c r="Y71" s="108">
        <v>0.36411753969702498</v>
      </c>
      <c r="Z71" s="104">
        <v>0</v>
      </c>
      <c r="AA71" s="104">
        <v>10</v>
      </c>
      <c r="AB71" s="104">
        <v>0</v>
      </c>
      <c r="AC71" s="104">
        <v>8.3793660837950608</v>
      </c>
      <c r="AD71" s="104">
        <v>0</v>
      </c>
      <c r="AE71" s="105">
        <v>-1</v>
      </c>
    </row>
    <row r="72" spans="1:31" ht="39" customHeight="1">
      <c r="A72" s="105">
        <v>4305222305</v>
      </c>
      <c r="B72" s="106" t="s">
        <v>317</v>
      </c>
      <c r="C72" s="104">
        <f t="shared" si="4"/>
        <v>89.081735605819944</v>
      </c>
      <c r="D72" s="107">
        <f t="shared" si="5"/>
        <v>68</v>
      </c>
      <c r="E72" s="104">
        <v>2.9150912294423099</v>
      </c>
      <c r="F72" s="104">
        <v>2.6600486733181601</v>
      </c>
      <c r="G72" s="104">
        <v>1.5645338826414701</v>
      </c>
      <c r="H72" s="104">
        <v>5.0143914970315802</v>
      </c>
      <c r="I72" s="104">
        <v>5.0982101746675497</v>
      </c>
      <c r="J72" s="104">
        <v>5.0476384118820699</v>
      </c>
      <c r="K72" s="104">
        <v>3.44794697427018</v>
      </c>
      <c r="L72" s="104">
        <v>3.1696015529272001</v>
      </c>
      <c r="M72" s="104">
        <v>6.1288861170817404</v>
      </c>
      <c r="N72" s="104">
        <v>3.0446238529435798</v>
      </c>
      <c r="O72" s="104">
        <v>3.5325876838550299</v>
      </c>
      <c r="P72" s="108">
        <v>5.0442085579574396</v>
      </c>
      <c r="Q72" s="108">
        <v>2.1345378566954198</v>
      </c>
      <c r="R72" s="108">
        <v>1</v>
      </c>
      <c r="S72" s="108">
        <v>0</v>
      </c>
      <c r="T72" s="104">
        <v>0.611438024225191</v>
      </c>
      <c r="U72" s="108">
        <v>10</v>
      </c>
      <c r="V72" s="104">
        <v>3.1465284611734301</v>
      </c>
      <c r="W72" s="104">
        <v>0.41789617464705298</v>
      </c>
      <c r="X72" s="108">
        <v>2.5</v>
      </c>
      <c r="Y72" s="108">
        <v>3.7625479102025898</v>
      </c>
      <c r="Z72" s="104">
        <v>0</v>
      </c>
      <c r="AA72" s="104">
        <v>10</v>
      </c>
      <c r="AB72" s="104">
        <v>6</v>
      </c>
      <c r="AC72" s="104">
        <v>2.8410185708579498</v>
      </c>
      <c r="AD72" s="104">
        <v>0</v>
      </c>
      <c r="AE72" s="105">
        <v>0</v>
      </c>
    </row>
    <row r="73" spans="1:31" ht="39" customHeight="1">
      <c r="A73" s="105">
        <v>4306115503</v>
      </c>
      <c r="B73" s="106" t="s">
        <v>318</v>
      </c>
      <c r="C73" s="104">
        <f t="shared" si="4"/>
        <v>88.614944693465105</v>
      </c>
      <c r="D73" s="107">
        <f t="shared" si="5"/>
        <v>69</v>
      </c>
      <c r="E73" s="104">
        <v>5.5089436582046902</v>
      </c>
      <c r="F73" s="104">
        <v>1.05185140288819</v>
      </c>
      <c r="G73" s="104">
        <v>3.9796504754162099</v>
      </c>
      <c r="H73" s="104">
        <v>5.1385773879758103</v>
      </c>
      <c r="I73" s="104">
        <v>5.0592695767207596</v>
      </c>
      <c r="J73" s="104">
        <v>4.8668062632087503</v>
      </c>
      <c r="K73" s="104">
        <v>3.9532013747080299</v>
      </c>
      <c r="L73" s="104">
        <v>3.31146501120244</v>
      </c>
      <c r="M73" s="104">
        <v>2.8449835180257002</v>
      </c>
      <c r="N73" s="104">
        <v>3.6290480972697998</v>
      </c>
      <c r="O73" s="104">
        <v>3.3390609976930699</v>
      </c>
      <c r="P73" s="108">
        <v>5.3139666211022796</v>
      </c>
      <c r="Q73" s="108">
        <v>1.8124120533243999</v>
      </c>
      <c r="R73" s="108">
        <v>0</v>
      </c>
      <c r="S73" s="108">
        <v>0.22077554806986399</v>
      </c>
      <c r="T73" s="104">
        <v>0.62240508719938803</v>
      </c>
      <c r="U73" s="108">
        <v>10</v>
      </c>
      <c r="V73" s="104">
        <v>7</v>
      </c>
      <c r="W73" s="104">
        <v>0.18348324938912</v>
      </c>
      <c r="X73" s="108">
        <v>0.47296661965209302</v>
      </c>
      <c r="Y73" s="108">
        <v>2.3060777514144899</v>
      </c>
      <c r="Z73" s="104">
        <v>0</v>
      </c>
      <c r="AA73" s="104">
        <v>0</v>
      </c>
      <c r="AB73" s="104">
        <v>6</v>
      </c>
      <c r="AC73" s="104">
        <v>12</v>
      </c>
      <c r="AD73" s="104">
        <v>0</v>
      </c>
      <c r="AE73" s="105">
        <v>0</v>
      </c>
    </row>
    <row r="74" spans="1:31" ht="39" customHeight="1">
      <c r="A74" s="105">
        <v>4307035503</v>
      </c>
      <c r="B74" s="106" t="s">
        <v>319</v>
      </c>
      <c r="C74" s="104">
        <f t="shared" si="4"/>
        <v>87.900650839800392</v>
      </c>
      <c r="D74" s="107">
        <f t="shared" si="5"/>
        <v>70</v>
      </c>
      <c r="E74" s="104">
        <v>1.9588874154842799</v>
      </c>
      <c r="F74" s="104">
        <v>0.73615915419107003</v>
      </c>
      <c r="G74" s="104">
        <v>2.5885536239433198</v>
      </c>
      <c r="H74" s="104">
        <v>5.0767933626304202</v>
      </c>
      <c r="I74" s="104">
        <v>5.1327896749767099</v>
      </c>
      <c r="J74" s="104">
        <v>4.2137365794578701</v>
      </c>
      <c r="K74" s="104">
        <v>3.05538854397125</v>
      </c>
      <c r="L74" s="104">
        <v>0.633764201971178</v>
      </c>
      <c r="M74" s="104">
        <v>1.7464258861245601</v>
      </c>
      <c r="N74" s="104">
        <v>5.4856101408027103</v>
      </c>
      <c r="O74" s="104">
        <v>2.1847976257100599</v>
      </c>
      <c r="P74" s="108">
        <v>5.2867438885320697</v>
      </c>
      <c r="Q74" s="108">
        <v>1.9527437265129599</v>
      </c>
      <c r="R74" s="108">
        <v>1</v>
      </c>
      <c r="S74" s="108">
        <v>0.49781244172294697</v>
      </c>
      <c r="T74" s="104">
        <v>4</v>
      </c>
      <c r="U74" s="108">
        <v>10</v>
      </c>
      <c r="V74" s="104">
        <v>1.2882730164860801</v>
      </c>
      <c r="W74" s="104">
        <v>1.0666307253523399</v>
      </c>
      <c r="X74" s="108">
        <v>0.94593323930418405</v>
      </c>
      <c r="Y74" s="108">
        <v>0.84960759262639196</v>
      </c>
      <c r="Z74" s="104">
        <v>0.2</v>
      </c>
      <c r="AA74" s="104">
        <v>10</v>
      </c>
      <c r="AB74" s="104">
        <v>6</v>
      </c>
      <c r="AC74" s="104">
        <v>12</v>
      </c>
      <c r="AD74" s="104">
        <v>0</v>
      </c>
      <c r="AE74" s="105">
        <v>0</v>
      </c>
    </row>
    <row r="75" spans="1:31" ht="39" customHeight="1">
      <c r="A75" s="105">
        <v>4312022301</v>
      </c>
      <c r="B75" s="106" t="s">
        <v>320</v>
      </c>
      <c r="C75" s="104">
        <f t="shared" si="4"/>
        <v>86.913484850847254</v>
      </c>
      <c r="D75" s="107">
        <f t="shared" si="5"/>
        <v>71</v>
      </c>
      <c r="E75" s="104">
        <v>6.13543557886788</v>
      </c>
      <c r="F75" s="104">
        <v>8.6686413765978596</v>
      </c>
      <c r="G75" s="104">
        <v>12</v>
      </c>
      <c r="H75" s="104">
        <v>4.0989993775143301</v>
      </c>
      <c r="I75" s="104">
        <v>4.6487259239704901</v>
      </c>
      <c r="J75" s="104">
        <v>0</v>
      </c>
      <c r="K75" s="104">
        <v>2.7806870615862702</v>
      </c>
      <c r="L75" s="104">
        <v>4.8498183074437797</v>
      </c>
      <c r="M75" s="104">
        <v>5.2588590492428802</v>
      </c>
      <c r="N75" s="104">
        <v>2.8329649833402102</v>
      </c>
      <c r="O75" s="104">
        <v>3</v>
      </c>
      <c r="P75" s="108">
        <v>6.5604918486257704</v>
      </c>
      <c r="Q75" s="108">
        <v>0.130644733611504</v>
      </c>
      <c r="R75" s="108">
        <v>2.35</v>
      </c>
      <c r="S75" s="108">
        <v>7.84896004230176E-2</v>
      </c>
      <c r="T75" s="104">
        <v>5</v>
      </c>
      <c r="U75" s="108">
        <v>10</v>
      </c>
      <c r="V75" s="104">
        <v>0.30458756061498499</v>
      </c>
      <c r="W75" s="104">
        <v>0.647590626230376</v>
      </c>
      <c r="X75" s="108">
        <v>2.5</v>
      </c>
      <c r="Y75" s="108">
        <v>0.66754882277787897</v>
      </c>
      <c r="Z75" s="104">
        <v>0.4</v>
      </c>
      <c r="AA75" s="104">
        <v>0</v>
      </c>
      <c r="AB75" s="104">
        <v>4</v>
      </c>
      <c r="AC75" s="104">
        <v>0</v>
      </c>
      <c r="AD75" s="104">
        <v>0</v>
      </c>
      <c r="AE75" s="105">
        <v>0</v>
      </c>
    </row>
    <row r="76" spans="1:31" ht="39" customHeight="1">
      <c r="A76" s="105">
        <v>4304081201</v>
      </c>
      <c r="B76" s="106" t="s">
        <v>321</v>
      </c>
      <c r="C76" s="104">
        <f t="shared" si="4"/>
        <v>86.17278832778895</v>
      </c>
      <c r="D76" s="107">
        <f t="shared" si="5"/>
        <v>72</v>
      </c>
      <c r="E76" s="104">
        <v>4.75560850205457</v>
      </c>
      <c r="F76" s="104">
        <v>5.4352014600058203</v>
      </c>
      <c r="G76" s="104">
        <v>2.5410511110368001</v>
      </c>
      <c r="H76" s="104">
        <v>4.3975397879832396</v>
      </c>
      <c r="I76" s="104">
        <v>0</v>
      </c>
      <c r="J76" s="104">
        <v>4.2049199975195002</v>
      </c>
      <c r="K76" s="104">
        <v>8.0930129420469701</v>
      </c>
      <c r="L76" s="104">
        <v>3.2</v>
      </c>
      <c r="M76" s="104">
        <v>4.7330357691011802</v>
      </c>
      <c r="N76" s="104">
        <v>3.2</v>
      </c>
      <c r="O76" s="104">
        <v>3</v>
      </c>
      <c r="P76" s="108">
        <v>5.9671261546831103</v>
      </c>
      <c r="Q76" s="108">
        <v>1.2</v>
      </c>
      <c r="R76" s="108">
        <v>2.5</v>
      </c>
      <c r="S76" s="108">
        <v>3.9037351607443398</v>
      </c>
      <c r="T76" s="104">
        <v>1.6</v>
      </c>
      <c r="U76" s="108">
        <v>2.1859536112293201</v>
      </c>
      <c r="V76" s="104">
        <v>3.71672320141663</v>
      </c>
      <c r="W76" s="104">
        <v>4.8248817250578098</v>
      </c>
      <c r="X76" s="108">
        <v>6</v>
      </c>
      <c r="Y76" s="108">
        <v>3.7139989049096598</v>
      </c>
      <c r="Z76" s="104">
        <v>1</v>
      </c>
      <c r="AA76" s="104">
        <v>0</v>
      </c>
      <c r="AB76" s="104">
        <v>0</v>
      </c>
      <c r="AC76" s="104">
        <v>8</v>
      </c>
      <c r="AD76" s="104">
        <v>0</v>
      </c>
      <c r="AE76" s="105">
        <v>-2</v>
      </c>
    </row>
    <row r="77" spans="1:31" ht="39" customHeight="1">
      <c r="A77" s="105">
        <v>4303042105</v>
      </c>
      <c r="B77" s="106" t="s">
        <v>322</v>
      </c>
      <c r="C77" s="104">
        <f t="shared" si="4"/>
        <v>84.945718442720491</v>
      </c>
      <c r="D77" s="107">
        <f t="shared" si="5"/>
        <v>73</v>
      </c>
      <c r="E77" s="104">
        <v>5.5441915988028896</v>
      </c>
      <c r="F77" s="104">
        <v>3.4799509997567801</v>
      </c>
      <c r="G77" s="104">
        <v>1.52638341497409</v>
      </c>
      <c r="H77" s="104">
        <v>4.2991796196333896</v>
      </c>
      <c r="I77" s="104">
        <v>4.37713117437508</v>
      </c>
      <c r="J77" s="104">
        <v>0</v>
      </c>
      <c r="K77" s="104">
        <v>6.80772102450738</v>
      </c>
      <c r="L77" s="104">
        <v>2.9300104655789001</v>
      </c>
      <c r="M77" s="104">
        <v>6.2486695125771101</v>
      </c>
      <c r="N77" s="104">
        <v>1.5817588590328999</v>
      </c>
      <c r="O77" s="104">
        <v>2.3281334428524998</v>
      </c>
      <c r="P77" s="108">
        <v>6.6940129361553096</v>
      </c>
      <c r="Q77" s="108">
        <v>0.27011089588710102</v>
      </c>
      <c r="R77" s="108">
        <v>0.55000000000000004</v>
      </c>
      <c r="S77" s="108">
        <v>5</v>
      </c>
      <c r="T77" s="104">
        <v>3.9834006443603802</v>
      </c>
      <c r="U77" s="108">
        <v>10</v>
      </c>
      <c r="V77" s="104">
        <v>0.85419266322881504</v>
      </c>
      <c r="W77" s="104">
        <v>3.4246948814523299</v>
      </c>
      <c r="X77" s="108">
        <v>2.5</v>
      </c>
      <c r="Y77" s="108">
        <v>0.54617630954553797</v>
      </c>
      <c r="Z77" s="104">
        <v>0</v>
      </c>
      <c r="AA77" s="104">
        <v>0</v>
      </c>
      <c r="AB77" s="104">
        <v>4</v>
      </c>
      <c r="AC77" s="104">
        <v>8</v>
      </c>
      <c r="AD77" s="104">
        <v>0</v>
      </c>
      <c r="AE77" s="105">
        <v>0</v>
      </c>
    </row>
    <row r="78" spans="1:31" ht="39" customHeight="1">
      <c r="A78" s="105">
        <v>4307232305</v>
      </c>
      <c r="B78" s="106" t="s">
        <v>323</v>
      </c>
      <c r="C78" s="104">
        <f t="shared" si="4"/>
        <v>83.592965056539654</v>
      </c>
      <c r="D78" s="107">
        <f t="shared" si="5"/>
        <v>74</v>
      </c>
      <c r="E78" s="104">
        <v>2.8052183010333902</v>
      </c>
      <c r="F78" s="104">
        <v>1.4771686790268199</v>
      </c>
      <c r="G78" s="104">
        <v>1.8890010324945301</v>
      </c>
      <c r="H78" s="104">
        <v>5.4604721600252697</v>
      </c>
      <c r="I78" s="104">
        <v>0</v>
      </c>
      <c r="J78" s="104">
        <v>3.71430775665941</v>
      </c>
      <c r="K78" s="104">
        <v>4.1688634693970004</v>
      </c>
      <c r="L78" s="104">
        <v>0.62973541389200405</v>
      </c>
      <c r="M78" s="104">
        <v>0.387590682553836</v>
      </c>
      <c r="N78" s="104">
        <v>0.97102028575542298</v>
      </c>
      <c r="O78" s="104">
        <v>0.86318204129227105</v>
      </c>
      <c r="P78" s="108">
        <v>5.3105429874071701</v>
      </c>
      <c r="Q78" s="108">
        <v>1.97067933065208</v>
      </c>
      <c r="R78" s="108">
        <v>0.2</v>
      </c>
      <c r="S78" s="108">
        <v>3.1012719460327798</v>
      </c>
      <c r="T78" s="104">
        <v>3.71022433762541</v>
      </c>
      <c r="U78" s="108">
        <v>9.9827027477988892</v>
      </c>
      <c r="V78" s="104">
        <v>6.7298475273328497</v>
      </c>
      <c r="W78" s="104">
        <v>5.46361907023784</v>
      </c>
      <c r="X78" s="108">
        <v>2.5</v>
      </c>
      <c r="Y78" s="108">
        <v>2.12401898156598</v>
      </c>
      <c r="Z78" s="104">
        <v>0.2</v>
      </c>
      <c r="AA78" s="104">
        <v>1.9334983057566999</v>
      </c>
      <c r="AB78" s="104">
        <v>6</v>
      </c>
      <c r="AC78" s="104">
        <v>12</v>
      </c>
      <c r="AD78" s="104">
        <v>0</v>
      </c>
      <c r="AE78" s="105">
        <v>0</v>
      </c>
    </row>
    <row r="79" spans="1:31" ht="39" customHeight="1">
      <c r="A79" s="105">
        <v>4302032302</v>
      </c>
      <c r="B79" s="106" t="s">
        <v>324</v>
      </c>
      <c r="C79" s="104">
        <f t="shared" ref="C79:C132" si="6">SUM(E79:AE79)</f>
        <v>82.093867361275215</v>
      </c>
      <c r="D79" s="107">
        <f t="shared" si="5"/>
        <v>75</v>
      </c>
      <c r="E79" s="104">
        <v>6.6448010351999898</v>
      </c>
      <c r="F79" s="104">
        <v>10.0348462853306</v>
      </c>
      <c r="G79" s="104">
        <v>7.1036459295180601</v>
      </c>
      <c r="H79" s="104">
        <v>4.1449666923713</v>
      </c>
      <c r="I79" s="104">
        <v>0</v>
      </c>
      <c r="J79" s="104">
        <v>0</v>
      </c>
      <c r="K79" s="104">
        <v>3.5949427306661099</v>
      </c>
      <c r="L79" s="104">
        <v>3.6766965670338898</v>
      </c>
      <c r="M79" s="104">
        <v>6.7900800698958399</v>
      </c>
      <c r="N79" s="104">
        <v>4.4253497704709401</v>
      </c>
      <c r="O79" s="104">
        <v>2.44716561009459</v>
      </c>
      <c r="P79" s="108">
        <v>4.6821877286399696</v>
      </c>
      <c r="Q79" s="108">
        <v>0.31996779616135901</v>
      </c>
      <c r="R79" s="108">
        <v>0.7</v>
      </c>
      <c r="S79" s="108">
        <v>0.40155279576415798</v>
      </c>
      <c r="T79" s="104">
        <v>6.0537217081025801E-2</v>
      </c>
      <c r="U79" s="108">
        <v>0</v>
      </c>
      <c r="V79" s="104">
        <v>2.6052050606727502</v>
      </c>
      <c r="W79" s="104">
        <v>5.7515835993282902</v>
      </c>
      <c r="X79" s="108">
        <v>5</v>
      </c>
      <c r="Y79" s="108">
        <v>0.91029384924256296</v>
      </c>
      <c r="Z79" s="104">
        <v>0.8</v>
      </c>
      <c r="AA79" s="104">
        <v>7.8000446238037702</v>
      </c>
      <c r="AB79" s="104">
        <v>4</v>
      </c>
      <c r="AC79" s="104">
        <v>0</v>
      </c>
      <c r="AD79" s="104">
        <v>0.2</v>
      </c>
      <c r="AE79" s="105">
        <v>0</v>
      </c>
    </row>
    <row r="80" spans="1:31" ht="39" customHeight="1">
      <c r="A80" s="105">
        <v>4312815504</v>
      </c>
      <c r="B80" s="106" t="s">
        <v>325</v>
      </c>
      <c r="C80" s="104">
        <f t="shared" si="6"/>
        <v>81.804884145862218</v>
      </c>
      <c r="D80" s="107">
        <f t="shared" si="5"/>
        <v>76</v>
      </c>
      <c r="E80" s="104">
        <v>5.7858822021983496</v>
      </c>
      <c r="F80" s="104">
        <v>5.1131970090694399</v>
      </c>
      <c r="G80" s="104">
        <v>4.9317566595746403</v>
      </c>
      <c r="H80" s="104">
        <v>5.24422807131642</v>
      </c>
      <c r="I80" s="104">
        <v>5.4711384733421404</v>
      </c>
      <c r="J80" s="104">
        <v>3.2346789558652702</v>
      </c>
      <c r="K80" s="104">
        <v>6.3846429814589802</v>
      </c>
      <c r="L80" s="104">
        <v>3.24215203880803</v>
      </c>
      <c r="M80" s="104">
        <v>2.9674787166495999</v>
      </c>
      <c r="N80" s="104">
        <v>2.42280964554962</v>
      </c>
      <c r="O80" s="104">
        <v>2.63176072552851</v>
      </c>
      <c r="P80" s="108">
        <v>0.223558170389728</v>
      </c>
      <c r="Q80" s="108">
        <v>1.91509732883239</v>
      </c>
      <c r="R80" s="108">
        <v>0.3</v>
      </c>
      <c r="S80" s="108">
        <v>0</v>
      </c>
      <c r="T80" s="104">
        <v>9.4142044999751595E-2</v>
      </c>
      <c r="U80" s="108">
        <v>10</v>
      </c>
      <c r="V80" s="104">
        <v>4.4057190477794999</v>
      </c>
      <c r="W80" s="104">
        <v>2.6150527353381898</v>
      </c>
      <c r="X80" s="108">
        <v>0.985347124275192</v>
      </c>
      <c r="Y80" s="108">
        <v>1.5778426720204399</v>
      </c>
      <c r="Z80" s="104">
        <v>0.2</v>
      </c>
      <c r="AA80" s="104">
        <v>6.0583995428660202</v>
      </c>
      <c r="AB80" s="104">
        <v>6</v>
      </c>
      <c r="AC80" s="104">
        <v>0</v>
      </c>
      <c r="AD80" s="104">
        <v>0</v>
      </c>
      <c r="AE80" s="105">
        <v>0</v>
      </c>
    </row>
    <row r="81" spans="1:31" ht="39" customHeight="1">
      <c r="A81" s="105">
        <v>4313025501</v>
      </c>
      <c r="B81" s="106" t="s">
        <v>326</v>
      </c>
      <c r="C81" s="104">
        <f t="shared" si="6"/>
        <v>81.399881739202954</v>
      </c>
      <c r="D81" s="107">
        <f t="shared" si="5"/>
        <v>77</v>
      </c>
      <c r="E81" s="104">
        <v>5.4215913958991004</v>
      </c>
      <c r="F81" s="104">
        <v>2.8853094230853999</v>
      </c>
      <c r="G81" s="104">
        <v>3.4734288449000301</v>
      </c>
      <c r="H81" s="104">
        <v>4.0555034236711798</v>
      </c>
      <c r="I81" s="104">
        <v>4.2914965937050802</v>
      </c>
      <c r="J81" s="104">
        <v>0</v>
      </c>
      <c r="K81" s="104">
        <v>5.3102217860736802</v>
      </c>
      <c r="L81" s="104">
        <v>5.52995305685514</v>
      </c>
      <c r="M81" s="104">
        <v>6.4855909177670599</v>
      </c>
      <c r="N81" s="104">
        <v>5.2666049991500801</v>
      </c>
      <c r="O81" s="104">
        <v>2.4185784489195199</v>
      </c>
      <c r="P81" s="108">
        <v>5.3419209734654398</v>
      </c>
      <c r="Q81" s="108">
        <v>2.4190603343650801</v>
      </c>
      <c r="R81" s="108">
        <v>1.5</v>
      </c>
      <c r="S81" s="108">
        <v>4.3245904967388498</v>
      </c>
      <c r="T81" s="104">
        <v>4.6760680887868098</v>
      </c>
      <c r="U81" s="108">
        <v>1.9983531147432201</v>
      </c>
      <c r="V81" s="104">
        <v>0.79735755508811201</v>
      </c>
      <c r="W81" s="104">
        <v>1.00496606735955</v>
      </c>
      <c r="X81" s="108">
        <v>1.3137961657002599</v>
      </c>
      <c r="Y81" s="108">
        <v>0.48549005292936698</v>
      </c>
      <c r="Z81" s="104">
        <v>0.2</v>
      </c>
      <c r="AA81" s="104">
        <v>8</v>
      </c>
      <c r="AB81" s="104">
        <v>4</v>
      </c>
      <c r="AC81" s="104">
        <v>0</v>
      </c>
      <c r="AD81" s="104">
        <v>0.2</v>
      </c>
      <c r="AE81" s="105">
        <v>0</v>
      </c>
    </row>
    <row r="82" spans="1:31" ht="39" customHeight="1">
      <c r="A82" s="105">
        <v>4305285507</v>
      </c>
      <c r="B82" s="106" t="s">
        <v>327</v>
      </c>
      <c r="C82" s="104">
        <f t="shared" si="6"/>
        <v>81.273932120427716</v>
      </c>
      <c r="D82" s="107">
        <f t="shared" si="5"/>
        <v>78</v>
      </c>
      <c r="E82" s="104">
        <v>4.0748579903504298</v>
      </c>
      <c r="F82" s="104">
        <v>2.56157449473212</v>
      </c>
      <c r="G82" s="104">
        <v>3.18875531499119</v>
      </c>
      <c r="H82" s="104">
        <v>5.1410487489896202</v>
      </c>
      <c r="I82" s="104">
        <v>6.0108076588344002</v>
      </c>
      <c r="J82" s="104">
        <v>4.8207294592707699</v>
      </c>
      <c r="K82" s="104">
        <v>1.92162554788635</v>
      </c>
      <c r="L82" s="104">
        <v>4.4044399354349402</v>
      </c>
      <c r="M82" s="104">
        <v>2.8978090212479599</v>
      </c>
      <c r="N82" s="104">
        <v>5.2405458108219802</v>
      </c>
      <c r="O82" s="104">
        <v>3.20055833736832</v>
      </c>
      <c r="P82" s="108">
        <v>0.171820422385248</v>
      </c>
      <c r="Q82" s="108">
        <v>0.23675768949687401</v>
      </c>
      <c r="R82" s="108">
        <v>0</v>
      </c>
      <c r="S82" s="108">
        <v>0</v>
      </c>
      <c r="T82" s="104">
        <v>0.29668331686571198</v>
      </c>
      <c r="U82" s="108">
        <v>10</v>
      </c>
      <c r="V82" s="104">
        <v>1.46553514547208</v>
      </c>
      <c r="W82" s="104">
        <v>3.60316008326412</v>
      </c>
      <c r="X82" s="108">
        <v>0.82255064287320401</v>
      </c>
      <c r="Y82" s="108">
        <v>0.60686256616170797</v>
      </c>
      <c r="Z82" s="104">
        <v>0</v>
      </c>
      <c r="AA82" s="104">
        <v>10</v>
      </c>
      <c r="AB82" s="104">
        <v>5.7</v>
      </c>
      <c r="AC82" s="104">
        <v>4.9078099339807002</v>
      </c>
      <c r="AD82" s="104">
        <v>0</v>
      </c>
      <c r="AE82" s="105">
        <v>0</v>
      </c>
    </row>
    <row r="83" spans="1:31" ht="39" customHeight="1">
      <c r="A83" s="105">
        <v>4309212304</v>
      </c>
      <c r="B83" s="106" t="s">
        <v>328</v>
      </c>
      <c r="C83" s="104">
        <f t="shared" si="6"/>
        <v>81.043398329682944</v>
      </c>
      <c r="D83" s="107">
        <f t="shared" si="5"/>
        <v>79</v>
      </c>
      <c r="E83" s="104">
        <v>2.6428693941383301</v>
      </c>
      <c r="F83" s="104">
        <v>1.1763282434662099</v>
      </c>
      <c r="G83" s="104">
        <v>4.2528064464445903</v>
      </c>
      <c r="H83" s="104">
        <v>5.1033604935289398</v>
      </c>
      <c r="I83" s="104">
        <v>0</v>
      </c>
      <c r="J83" s="104">
        <v>4.8734850465970396</v>
      </c>
      <c r="K83" s="104">
        <v>3.6292324650314001</v>
      </c>
      <c r="L83" s="104">
        <v>3.80283815857111</v>
      </c>
      <c r="M83" s="104">
        <v>0.21830425822433699</v>
      </c>
      <c r="N83" s="104">
        <v>3.9747141168859899</v>
      </c>
      <c r="O83" s="104">
        <v>3.0607006956792802</v>
      </c>
      <c r="P83" s="108">
        <v>5.5292946571335202</v>
      </c>
      <c r="Q83" s="108">
        <v>5.5572551115570197E-2</v>
      </c>
      <c r="R83" s="108">
        <v>0</v>
      </c>
      <c r="S83" s="108">
        <v>2.5685328700282999</v>
      </c>
      <c r="T83" s="104">
        <v>2.9483531487098902</v>
      </c>
      <c r="U83" s="108">
        <v>7.9112357500696797</v>
      </c>
      <c r="V83" s="104">
        <v>3.9196284549731799</v>
      </c>
      <c r="W83" s="104">
        <v>5.0314198058033703</v>
      </c>
      <c r="X83" s="108">
        <v>2.5</v>
      </c>
      <c r="Y83" s="108">
        <v>0.78892133601022096</v>
      </c>
      <c r="Z83" s="104">
        <v>0</v>
      </c>
      <c r="AA83" s="104">
        <v>0</v>
      </c>
      <c r="AB83" s="104">
        <v>6</v>
      </c>
      <c r="AC83" s="104">
        <v>10.855800437272</v>
      </c>
      <c r="AD83" s="104">
        <v>0.2</v>
      </c>
      <c r="AE83" s="105">
        <v>0</v>
      </c>
    </row>
    <row r="84" spans="1:31" ht="39" customHeight="1">
      <c r="A84" s="105">
        <v>4305252304</v>
      </c>
      <c r="B84" s="106" t="s">
        <v>329</v>
      </c>
      <c r="C84" s="104">
        <f t="shared" si="6"/>
        <v>80.733012494978041</v>
      </c>
      <c r="D84" s="107">
        <f t="shared" si="5"/>
        <v>80</v>
      </c>
      <c r="E84" s="104">
        <v>2.38154826213301</v>
      </c>
      <c r="F84" s="104">
        <v>1.65778570459605</v>
      </c>
      <c r="G84" s="104">
        <v>1.1234762786633801</v>
      </c>
      <c r="H84" s="104">
        <v>5.2102468573764602</v>
      </c>
      <c r="I84" s="104">
        <v>3.7335067007510099</v>
      </c>
      <c r="J84" s="104">
        <v>4.6386753118199699</v>
      </c>
      <c r="K84" s="104">
        <v>4.5756947351295301</v>
      </c>
      <c r="L84" s="104">
        <v>3.4399212971802799</v>
      </c>
      <c r="M84" s="104">
        <v>2.2568991710625399</v>
      </c>
      <c r="N84" s="104">
        <v>5.4494939831543796</v>
      </c>
      <c r="O84" s="104">
        <v>2.10838845921019</v>
      </c>
      <c r="P84" s="108">
        <v>2.0952995467704101</v>
      </c>
      <c r="Q84" s="108">
        <v>0.47245429636696301</v>
      </c>
      <c r="R84" s="108">
        <v>0</v>
      </c>
      <c r="S84" s="108">
        <v>1.25583360676828E-2</v>
      </c>
      <c r="T84" s="104">
        <v>0.48041559046264998</v>
      </c>
      <c r="U84" s="108">
        <v>10</v>
      </c>
      <c r="V84" s="104">
        <v>5.2531803044687999</v>
      </c>
      <c r="W84" s="104">
        <v>4.1623564716972199</v>
      </c>
      <c r="X84" s="108">
        <v>0</v>
      </c>
      <c r="Y84" s="108">
        <v>2.2453914947983198</v>
      </c>
      <c r="Z84" s="104">
        <v>0.2</v>
      </c>
      <c r="AA84" s="104">
        <v>7.8297878207573399</v>
      </c>
      <c r="AB84" s="104">
        <v>6</v>
      </c>
      <c r="AC84" s="104">
        <v>5.4059318725118599</v>
      </c>
      <c r="AD84" s="104">
        <v>0</v>
      </c>
      <c r="AE84" s="105">
        <v>0</v>
      </c>
    </row>
    <row r="85" spans="1:31" ht="39" customHeight="1">
      <c r="A85" s="105">
        <v>4305035505</v>
      </c>
      <c r="B85" s="106" t="s">
        <v>330</v>
      </c>
      <c r="C85" s="104">
        <f t="shared" si="6"/>
        <v>79.996045884990878</v>
      </c>
      <c r="D85" s="107">
        <f t="shared" si="5"/>
        <v>81</v>
      </c>
      <c r="E85" s="104">
        <v>11.65480196667</v>
      </c>
      <c r="F85" s="104">
        <v>10.044070932792099</v>
      </c>
      <c r="G85" s="104">
        <v>4.4864767904847502</v>
      </c>
      <c r="H85" s="104">
        <v>4.3100536080941696</v>
      </c>
      <c r="I85" s="104">
        <v>3.93580465559327</v>
      </c>
      <c r="J85" s="104">
        <v>3.0951495607850701</v>
      </c>
      <c r="K85" s="104">
        <v>5.7922579545183002</v>
      </c>
      <c r="L85" s="104">
        <v>2.1776619212865</v>
      </c>
      <c r="M85" s="104">
        <v>6.6540720348888396</v>
      </c>
      <c r="N85" s="104">
        <v>2.0077566523440602</v>
      </c>
      <c r="O85" s="104">
        <v>0.90231840458342305</v>
      </c>
      <c r="P85" s="108">
        <v>1.83992367531382</v>
      </c>
      <c r="Q85" s="108">
        <v>0.612595018078811</v>
      </c>
      <c r="R85" s="108">
        <v>0</v>
      </c>
      <c r="S85" s="108">
        <v>0</v>
      </c>
      <c r="T85" s="104">
        <v>0</v>
      </c>
      <c r="U85" s="108">
        <v>4.5314129586013996</v>
      </c>
      <c r="V85" s="104">
        <v>1.7684001350231899</v>
      </c>
      <c r="W85" s="104">
        <v>1.7755055771336301</v>
      </c>
      <c r="X85" s="108">
        <v>2.2257252689510199</v>
      </c>
      <c r="Y85" s="108">
        <v>0.18205876984851299</v>
      </c>
      <c r="Z85" s="104">
        <v>0</v>
      </c>
      <c r="AA85" s="104">
        <v>0</v>
      </c>
      <c r="AB85" s="104">
        <v>4</v>
      </c>
      <c r="AC85" s="104">
        <v>8</v>
      </c>
      <c r="AD85" s="104">
        <v>0</v>
      </c>
      <c r="AE85" s="105">
        <v>0</v>
      </c>
    </row>
    <row r="86" spans="1:31" ht="39" customHeight="1">
      <c r="A86" s="105">
        <v>4304212204</v>
      </c>
      <c r="B86" s="106" t="s">
        <v>331</v>
      </c>
      <c r="C86" s="104">
        <f t="shared" si="6"/>
        <v>79.173718257974571</v>
      </c>
      <c r="D86" s="107">
        <f t="shared" si="5"/>
        <v>82</v>
      </c>
      <c r="E86" s="104">
        <v>2.6055091879165202</v>
      </c>
      <c r="F86" s="104">
        <v>2.0168755252866002</v>
      </c>
      <c r="G86" s="104">
        <v>7.2440459962494899</v>
      </c>
      <c r="H86" s="104">
        <v>5.1212778608790996</v>
      </c>
      <c r="I86" s="104">
        <v>5.0275215479748701</v>
      </c>
      <c r="J86" s="104">
        <v>4.6682429232269103</v>
      </c>
      <c r="K86" s="104">
        <v>2.5573999798434901</v>
      </c>
      <c r="L86" s="104">
        <v>3.3137450296639401</v>
      </c>
      <c r="M86" s="104">
        <v>5.2619631681088004</v>
      </c>
      <c r="N86" s="104">
        <v>1.7262249283509601</v>
      </c>
      <c r="O86" s="104">
        <v>1.4475324827049101</v>
      </c>
      <c r="P86" s="108">
        <v>6.1940448767873804</v>
      </c>
      <c r="Q86" s="108">
        <v>0.586667791492684</v>
      </c>
      <c r="R86" s="108">
        <v>0.2</v>
      </c>
      <c r="S86" s="108">
        <v>0.207024170075751</v>
      </c>
      <c r="T86" s="104">
        <v>1.39967039102431</v>
      </c>
      <c r="U86" s="108">
        <v>3.9649863387762299</v>
      </c>
      <c r="V86" s="104">
        <v>4.8277692572101101</v>
      </c>
      <c r="W86" s="104">
        <v>2.8805119292504799</v>
      </c>
      <c r="X86" s="108">
        <v>3</v>
      </c>
      <c r="Y86" s="108">
        <v>3.42270487315204</v>
      </c>
      <c r="Z86" s="104">
        <v>0</v>
      </c>
      <c r="AA86" s="104">
        <v>8</v>
      </c>
      <c r="AB86" s="104">
        <v>5.5</v>
      </c>
      <c r="AC86" s="104">
        <v>0</v>
      </c>
      <c r="AD86" s="104">
        <v>0</v>
      </c>
      <c r="AE86" s="105">
        <v>-2</v>
      </c>
    </row>
    <row r="87" spans="1:31" ht="39" customHeight="1">
      <c r="A87" s="105">
        <v>4302242305</v>
      </c>
      <c r="B87" s="106" t="s">
        <v>332</v>
      </c>
      <c r="C87" s="104">
        <f t="shared" si="6"/>
        <v>78.882343541399706</v>
      </c>
      <c r="D87" s="107">
        <f t="shared" si="5"/>
        <v>83</v>
      </c>
      <c r="E87" s="104">
        <v>5.2158253721607402</v>
      </c>
      <c r="F87" s="104">
        <v>6.0134078750734901</v>
      </c>
      <c r="G87" s="104">
        <v>8.1119728354956795</v>
      </c>
      <c r="H87" s="104">
        <v>5.1910938095193897</v>
      </c>
      <c r="I87" s="104">
        <v>4.2154777901078404</v>
      </c>
      <c r="J87" s="104">
        <v>3.5634814235462402</v>
      </c>
      <c r="K87" s="104">
        <v>3.3848224705794201</v>
      </c>
      <c r="L87" s="104">
        <v>0.63361218982725398</v>
      </c>
      <c r="M87" s="104">
        <v>2.5194686321936</v>
      </c>
      <c r="N87" s="104">
        <v>0.539140492443273</v>
      </c>
      <c r="O87" s="104">
        <v>1.06966941876493</v>
      </c>
      <c r="P87" s="108">
        <v>1.1135624088401299</v>
      </c>
      <c r="Q87" s="108">
        <v>1.80316820390237</v>
      </c>
      <c r="R87" s="108">
        <v>0</v>
      </c>
      <c r="S87" s="108">
        <v>0.14115569740075501</v>
      </c>
      <c r="T87" s="104">
        <v>0.79123962480925203</v>
      </c>
      <c r="U87" s="108">
        <v>10</v>
      </c>
      <c r="V87" s="104">
        <v>1.29745014333485</v>
      </c>
      <c r="W87" s="104">
        <v>3.7201140337057699</v>
      </c>
      <c r="X87" s="108">
        <v>0</v>
      </c>
      <c r="Y87" s="108">
        <v>1.1530388757072501</v>
      </c>
      <c r="Z87" s="104">
        <v>0</v>
      </c>
      <c r="AA87" s="104">
        <v>10</v>
      </c>
      <c r="AB87" s="104">
        <v>6</v>
      </c>
      <c r="AC87" s="104">
        <v>4.4046422439874604</v>
      </c>
      <c r="AD87" s="104">
        <v>0</v>
      </c>
      <c r="AE87" s="105">
        <v>-2</v>
      </c>
    </row>
    <row r="88" spans="1:31" ht="39" customHeight="1">
      <c r="A88" s="105">
        <v>4302212303</v>
      </c>
      <c r="B88" s="106" t="s">
        <v>333</v>
      </c>
      <c r="C88" s="104">
        <f t="shared" si="6"/>
        <v>78.729540144937062</v>
      </c>
      <c r="D88" s="107">
        <f t="shared" si="5"/>
        <v>84</v>
      </c>
      <c r="E88" s="104">
        <v>2.7832517595040902</v>
      </c>
      <c r="F88" s="104">
        <v>2.4457375672383499</v>
      </c>
      <c r="G88" s="104">
        <v>2.9562911332990001</v>
      </c>
      <c r="H88" s="104">
        <v>4.2502466715598404</v>
      </c>
      <c r="I88" s="104">
        <v>0</v>
      </c>
      <c r="J88" s="104">
        <v>3.0614532869050701</v>
      </c>
      <c r="K88" s="104">
        <v>7.0247446906664903</v>
      </c>
      <c r="L88" s="104">
        <v>1.68325111281147</v>
      </c>
      <c r="M88" s="104">
        <v>6.4085093858532103</v>
      </c>
      <c r="N88" s="104">
        <v>2.35535854103223</v>
      </c>
      <c r="O88" s="104">
        <v>0.23824107118386201</v>
      </c>
      <c r="P88" s="108">
        <v>3.2154837005008599</v>
      </c>
      <c r="Q88" s="108">
        <v>2.9609248877374501E-2</v>
      </c>
      <c r="R88" s="108">
        <v>0</v>
      </c>
      <c r="S88" s="108">
        <v>0.246143386926583</v>
      </c>
      <c r="T88" s="104">
        <v>0.29480047596571701</v>
      </c>
      <c r="U88" s="108">
        <v>9.8690471527360693</v>
      </c>
      <c r="V88" s="104">
        <v>3.3508267940656702</v>
      </c>
      <c r="W88" s="104">
        <v>7.8088534245515504</v>
      </c>
      <c r="X88" s="108">
        <v>1.8580831486332201</v>
      </c>
      <c r="Y88" s="108">
        <v>0.84960759262639196</v>
      </c>
      <c r="Z88" s="104">
        <v>0</v>
      </c>
      <c r="AA88" s="104">
        <v>8</v>
      </c>
      <c r="AB88" s="104">
        <v>4</v>
      </c>
      <c r="AC88" s="104">
        <v>8</v>
      </c>
      <c r="AD88" s="104">
        <v>0</v>
      </c>
      <c r="AE88" s="105">
        <v>-2</v>
      </c>
    </row>
    <row r="89" spans="1:31" ht="39" customHeight="1">
      <c r="A89" s="105">
        <v>4304242106</v>
      </c>
      <c r="B89" s="106" t="s">
        <v>334</v>
      </c>
      <c r="C89" s="104">
        <f t="shared" si="6"/>
        <v>78.362166966109399</v>
      </c>
      <c r="D89" s="107">
        <f t="shared" si="5"/>
        <v>85</v>
      </c>
      <c r="E89" s="104">
        <v>1.1448902758169399</v>
      </c>
      <c r="F89" s="104">
        <v>2.2229773529446102</v>
      </c>
      <c r="G89" s="104">
        <v>1.28711376456323</v>
      </c>
      <c r="H89" s="104">
        <v>4.9853530051192498</v>
      </c>
      <c r="I89" s="104">
        <v>6.8647939736032004</v>
      </c>
      <c r="J89" s="104">
        <v>3.7780266015013799</v>
      </c>
      <c r="K89" s="104">
        <v>2.1984685330846099</v>
      </c>
      <c r="L89" s="104">
        <v>3.6053745996514501</v>
      </c>
      <c r="M89" s="104">
        <v>2.6930857201601599</v>
      </c>
      <c r="N89" s="104">
        <v>2.7341455123559699</v>
      </c>
      <c r="O89" s="104">
        <v>3.0394922917163298</v>
      </c>
      <c r="P89" s="108">
        <v>4.3391144848754104</v>
      </c>
      <c r="Q89" s="108">
        <v>0.97168342419436404</v>
      </c>
      <c r="R89" s="108">
        <v>0</v>
      </c>
      <c r="S89" s="108">
        <v>3.6447822710287201</v>
      </c>
      <c r="T89" s="104">
        <v>0.77041191052374003</v>
      </c>
      <c r="U89" s="108">
        <v>9.2576766744226706</v>
      </c>
      <c r="V89" s="104">
        <v>3.9614993458090701</v>
      </c>
      <c r="W89" s="104">
        <v>0.71023834903104199</v>
      </c>
      <c r="X89" s="108">
        <v>5</v>
      </c>
      <c r="Y89" s="108">
        <v>1.1530388757072501</v>
      </c>
      <c r="Z89" s="104">
        <v>0</v>
      </c>
      <c r="AA89" s="104">
        <v>10</v>
      </c>
      <c r="AB89" s="104">
        <v>6</v>
      </c>
      <c r="AC89" s="104">
        <v>0</v>
      </c>
      <c r="AD89" s="104">
        <v>0</v>
      </c>
      <c r="AE89" s="105">
        <v>-2</v>
      </c>
    </row>
    <row r="90" spans="1:31" ht="39" customHeight="1">
      <c r="A90" s="105">
        <v>4309222302</v>
      </c>
      <c r="B90" s="106" t="s">
        <v>335</v>
      </c>
      <c r="C90" s="104">
        <f t="shared" si="6"/>
        <v>78.167751039203949</v>
      </c>
      <c r="D90" s="107">
        <f t="shared" si="5"/>
        <v>86</v>
      </c>
      <c r="E90" s="104">
        <v>2.63759793830405</v>
      </c>
      <c r="F90" s="104">
        <v>1.9633271848048499</v>
      </c>
      <c r="G90" s="104">
        <v>5.7753471026551999</v>
      </c>
      <c r="H90" s="104">
        <v>5.3554393169381198</v>
      </c>
      <c r="I90" s="104">
        <v>5.2942887869432003</v>
      </c>
      <c r="J90" s="104">
        <v>4.2839529404965404</v>
      </c>
      <c r="K90" s="104">
        <v>2.9941064735810099</v>
      </c>
      <c r="L90" s="104">
        <v>4.9448178882684601</v>
      </c>
      <c r="M90" s="104">
        <v>0.64801635672312796</v>
      </c>
      <c r="N90" s="104">
        <v>5.5439892595982796</v>
      </c>
      <c r="O90" s="104">
        <v>3.8214932756170601</v>
      </c>
      <c r="P90" s="108">
        <v>5.77556953132299</v>
      </c>
      <c r="Q90" s="108">
        <v>8.37815528111827E-2</v>
      </c>
      <c r="R90" s="108">
        <v>0</v>
      </c>
      <c r="S90" s="108">
        <v>0</v>
      </c>
      <c r="T90" s="104">
        <v>9.7053654638919103E-5</v>
      </c>
      <c r="U90" s="108">
        <v>9.9172829648217906</v>
      </c>
      <c r="V90" s="104">
        <v>2.2908480426564699</v>
      </c>
      <c r="W90" s="104">
        <v>0.60154543275385997</v>
      </c>
      <c r="X90" s="108">
        <v>3.5472496473906898</v>
      </c>
      <c r="Y90" s="108">
        <v>4.0052929366672796</v>
      </c>
      <c r="Z90" s="104">
        <v>0.2</v>
      </c>
      <c r="AA90" s="104">
        <v>0.104341269400095</v>
      </c>
      <c r="AB90" s="104">
        <v>0</v>
      </c>
      <c r="AC90" s="104">
        <v>8.3793660837950608</v>
      </c>
      <c r="AD90" s="104">
        <v>0</v>
      </c>
      <c r="AE90" s="105">
        <v>0</v>
      </c>
    </row>
    <row r="91" spans="1:31" ht="39" customHeight="1">
      <c r="A91" s="105">
        <v>4308215502</v>
      </c>
      <c r="B91" s="106" t="s">
        <v>336</v>
      </c>
      <c r="C91" s="104">
        <f t="shared" si="6"/>
        <v>77.998843434948384</v>
      </c>
      <c r="D91" s="107">
        <f t="shared" si="5"/>
        <v>87</v>
      </c>
      <c r="E91" s="104">
        <v>1.36309861704093</v>
      </c>
      <c r="F91" s="104">
        <v>0.980897641858545</v>
      </c>
      <c r="G91" s="104">
        <v>1.87293918807076</v>
      </c>
      <c r="H91" s="104">
        <v>4.8562243921473902</v>
      </c>
      <c r="I91" s="104">
        <v>4.5426613324076301</v>
      </c>
      <c r="J91" s="104">
        <v>4.2416774102087302</v>
      </c>
      <c r="K91" s="104">
        <v>1.9011322363560399</v>
      </c>
      <c r="L91" s="104">
        <v>4.3743027155099803</v>
      </c>
      <c r="M91" s="104">
        <v>2.8466062046021401</v>
      </c>
      <c r="N91" s="104">
        <v>2.6458988927880198</v>
      </c>
      <c r="O91" s="104">
        <v>2.9239064901182199</v>
      </c>
      <c r="P91" s="108">
        <v>5.0082476294061804</v>
      </c>
      <c r="Q91" s="108">
        <v>1.2302313227630799</v>
      </c>
      <c r="R91" s="108">
        <v>0.2</v>
      </c>
      <c r="S91" s="108">
        <v>1.50700032812194E-2</v>
      </c>
      <c r="T91" s="104">
        <v>0</v>
      </c>
      <c r="U91" s="108">
        <v>10</v>
      </c>
      <c r="V91" s="104">
        <v>2.44920459534353</v>
      </c>
      <c r="W91" s="104">
        <v>3.4248243734674801</v>
      </c>
      <c r="X91" s="108">
        <v>0.29560413728255802</v>
      </c>
      <c r="Y91" s="108">
        <v>1.39578390217193</v>
      </c>
      <c r="Z91" s="104">
        <v>0</v>
      </c>
      <c r="AA91" s="104">
        <v>10</v>
      </c>
      <c r="AB91" s="104">
        <v>5.88</v>
      </c>
      <c r="AC91" s="104">
        <v>6.5505323501240298</v>
      </c>
      <c r="AD91" s="104">
        <v>0</v>
      </c>
      <c r="AE91" s="105">
        <v>-1</v>
      </c>
    </row>
    <row r="92" spans="1:31" ht="39" customHeight="1">
      <c r="A92" s="105">
        <v>4307222203</v>
      </c>
      <c r="B92" s="106" t="s">
        <v>337</v>
      </c>
      <c r="C92" s="104">
        <f t="shared" si="6"/>
        <v>77.647152081058323</v>
      </c>
      <c r="D92" s="107">
        <f t="shared" si="5"/>
        <v>88</v>
      </c>
      <c r="E92" s="104">
        <v>3.9101528374115802</v>
      </c>
      <c r="F92" s="104">
        <v>1.03150025360409</v>
      </c>
      <c r="G92" s="104">
        <v>3.98335994798185</v>
      </c>
      <c r="H92" s="104">
        <v>5.3498787546570297</v>
      </c>
      <c r="I92" s="104">
        <v>5.4893352009018601</v>
      </c>
      <c r="J92" s="104">
        <v>5.21574129543641</v>
      </c>
      <c r="K92" s="104">
        <v>4.2609356056920102</v>
      </c>
      <c r="L92" s="104">
        <v>0.90277903495149503</v>
      </c>
      <c r="M92" s="104">
        <v>0.27836129945031002</v>
      </c>
      <c r="N92" s="104">
        <v>0.94308181010430503</v>
      </c>
      <c r="O92" s="104">
        <v>3.5482924219871301</v>
      </c>
      <c r="P92" s="108">
        <v>1.0731814158914399</v>
      </c>
      <c r="Q92" s="108">
        <v>0.67048418921860597</v>
      </c>
      <c r="R92" s="108">
        <v>0.9</v>
      </c>
      <c r="S92" s="108">
        <v>0.94369616380602594</v>
      </c>
      <c r="T92" s="104">
        <v>3.2034146839189099</v>
      </c>
      <c r="U92" s="108">
        <v>2.8411959250430798</v>
      </c>
      <c r="V92" s="104">
        <v>3.8568131798675802</v>
      </c>
      <c r="W92" s="104">
        <v>5.9364533735237099</v>
      </c>
      <c r="X92" s="108">
        <v>3</v>
      </c>
      <c r="Y92" s="108">
        <v>1.4564701587880999</v>
      </c>
      <c r="Z92" s="104">
        <v>0.2</v>
      </c>
      <c r="AA92" s="104">
        <v>8</v>
      </c>
      <c r="AB92" s="104">
        <v>5.2965</v>
      </c>
      <c r="AC92" s="104">
        <v>5.3555245288228104</v>
      </c>
      <c r="AD92" s="104">
        <v>0</v>
      </c>
      <c r="AE92" s="105">
        <v>0</v>
      </c>
    </row>
    <row r="93" spans="1:31" ht="39" customHeight="1">
      <c r="A93" s="105">
        <v>4304232203</v>
      </c>
      <c r="B93" s="106" t="s">
        <v>338</v>
      </c>
      <c r="C93" s="104">
        <f t="shared" si="6"/>
        <v>77.631820277140278</v>
      </c>
      <c r="D93" s="107">
        <f t="shared" si="5"/>
        <v>89</v>
      </c>
      <c r="E93" s="104">
        <v>2.5609936862691201</v>
      </c>
      <c r="F93" s="104">
        <v>1.7055354483714</v>
      </c>
      <c r="G93" s="104">
        <v>2.3516294470350401</v>
      </c>
      <c r="H93" s="104">
        <v>5.1880046082521201</v>
      </c>
      <c r="I93" s="104">
        <v>6.6704177357927898</v>
      </c>
      <c r="J93" s="104">
        <v>5.3510472611128401</v>
      </c>
      <c r="K93" s="104">
        <v>1.9152662633044499</v>
      </c>
      <c r="L93" s="104">
        <v>2.4643882452024699</v>
      </c>
      <c r="M93" s="104">
        <v>3.3117152313444298</v>
      </c>
      <c r="N93" s="104">
        <v>2.4949315314934202</v>
      </c>
      <c r="O93" s="104">
        <v>3.93071655602628</v>
      </c>
      <c r="P93" s="108">
        <v>2.6943509450334702</v>
      </c>
      <c r="Q93" s="108">
        <v>5.2903305816397302E-2</v>
      </c>
      <c r="R93" s="108">
        <v>0.4</v>
      </c>
      <c r="S93" s="108">
        <v>0.20306829421443101</v>
      </c>
      <c r="T93" s="104">
        <v>2.99507732990743</v>
      </c>
      <c r="U93" s="108">
        <v>4.9075202341653199</v>
      </c>
      <c r="V93" s="104">
        <v>3.3645289933895599</v>
      </c>
      <c r="W93" s="104">
        <v>6.5306669381059699</v>
      </c>
      <c r="X93" s="108">
        <v>0</v>
      </c>
      <c r="Y93" s="108">
        <v>2.03905822230334</v>
      </c>
      <c r="Z93" s="104">
        <v>0</v>
      </c>
      <c r="AA93" s="104">
        <v>0</v>
      </c>
      <c r="AB93" s="104">
        <v>5.5</v>
      </c>
      <c r="AC93" s="104">
        <v>11</v>
      </c>
      <c r="AD93" s="104">
        <v>0</v>
      </c>
      <c r="AE93" s="105">
        <v>0</v>
      </c>
    </row>
    <row r="94" spans="1:31" ht="39" customHeight="1">
      <c r="A94" s="105">
        <v>4310285501</v>
      </c>
      <c r="B94" s="106" t="s">
        <v>339</v>
      </c>
      <c r="C94" s="104">
        <f t="shared" si="6"/>
        <v>77.390561218907621</v>
      </c>
      <c r="D94" s="107">
        <f t="shared" ref="D94:D137" si="7">D93+1</f>
        <v>90</v>
      </c>
      <c r="E94" s="104">
        <v>3.0129780074605499</v>
      </c>
      <c r="F94" s="104">
        <v>1.5690585955427301</v>
      </c>
      <c r="G94" s="104">
        <v>5.94823303993069</v>
      </c>
      <c r="H94" s="104">
        <v>4.3285888156977901</v>
      </c>
      <c r="I94" s="104">
        <v>4.8621411863642701</v>
      </c>
      <c r="J94" s="104">
        <v>4.9033061129075897</v>
      </c>
      <c r="K94" s="104">
        <v>2.5633477324866298</v>
      </c>
      <c r="L94" s="104">
        <v>2.82207150022449</v>
      </c>
      <c r="M94" s="104">
        <v>2.8954279050760001</v>
      </c>
      <c r="N94" s="104">
        <v>2.7659189523519001</v>
      </c>
      <c r="O94" s="104">
        <v>3.1157247215165</v>
      </c>
      <c r="P94" s="108">
        <v>4.2267788372244004</v>
      </c>
      <c r="Q94" s="108">
        <v>1.8474395451705901</v>
      </c>
      <c r="R94" s="108">
        <v>0.2</v>
      </c>
      <c r="S94" s="108">
        <v>4</v>
      </c>
      <c r="T94" s="104">
        <v>2.224330161118</v>
      </c>
      <c r="U94" s="108">
        <v>5</v>
      </c>
      <c r="V94" s="104">
        <v>0.90913320650319795</v>
      </c>
      <c r="W94" s="104">
        <v>0.42405659017773301</v>
      </c>
      <c r="X94" s="108">
        <v>2.5</v>
      </c>
      <c r="Y94" s="108">
        <v>0.18205876984851299</v>
      </c>
      <c r="Z94" s="104">
        <v>0</v>
      </c>
      <c r="AA94" s="104">
        <v>10</v>
      </c>
      <c r="AB94" s="104">
        <v>6</v>
      </c>
      <c r="AC94" s="104">
        <v>2.0899675393060502</v>
      </c>
      <c r="AD94" s="104">
        <v>0</v>
      </c>
      <c r="AE94" s="105">
        <v>-1</v>
      </c>
    </row>
    <row r="95" spans="1:31" ht="39" customHeight="1">
      <c r="A95" s="105">
        <v>4310035504</v>
      </c>
      <c r="B95" s="106" t="s">
        <v>340</v>
      </c>
      <c r="C95" s="104">
        <f t="shared" si="6"/>
        <v>77.36979615939515</v>
      </c>
      <c r="D95" s="107">
        <f t="shared" si="7"/>
        <v>91</v>
      </c>
      <c r="E95" s="104">
        <v>7.20493834390206</v>
      </c>
      <c r="F95" s="104">
        <v>3.9619400569974599</v>
      </c>
      <c r="G95" s="104">
        <v>11.354210425611701</v>
      </c>
      <c r="H95" s="104">
        <v>4.17610584114537</v>
      </c>
      <c r="I95" s="104">
        <v>0</v>
      </c>
      <c r="J95" s="104">
        <v>0</v>
      </c>
      <c r="K95" s="104">
        <v>5.1365009881538102</v>
      </c>
      <c r="L95" s="104">
        <v>2.76404372593209</v>
      </c>
      <c r="M95" s="104">
        <v>0.18931343391838801</v>
      </c>
      <c r="N95" s="104">
        <v>0.72742663442703104</v>
      </c>
      <c r="O95" s="104">
        <v>0.54886703147308202</v>
      </c>
      <c r="P95" s="108">
        <v>2.95232126115142</v>
      </c>
      <c r="Q95" s="108">
        <v>3.4288009502291201</v>
      </c>
      <c r="R95" s="108">
        <v>0.2</v>
      </c>
      <c r="S95" s="108">
        <v>0</v>
      </c>
      <c r="T95" s="104">
        <v>0.56697531869373596</v>
      </c>
      <c r="U95" s="108">
        <v>8.4782736455432293</v>
      </c>
      <c r="V95" s="104">
        <v>5.1061464538719301</v>
      </c>
      <c r="W95" s="104">
        <v>0.465284495719966</v>
      </c>
      <c r="X95" s="108">
        <v>4.4593995567197302</v>
      </c>
      <c r="Y95" s="108">
        <v>0.60686256616170797</v>
      </c>
      <c r="Z95" s="104">
        <v>0</v>
      </c>
      <c r="AA95" s="104">
        <v>7.0423854297433204</v>
      </c>
      <c r="AB95" s="104">
        <v>0</v>
      </c>
      <c r="AC95" s="104">
        <v>8</v>
      </c>
      <c r="AD95" s="104">
        <v>0</v>
      </c>
      <c r="AE95" s="105">
        <v>0</v>
      </c>
    </row>
    <row r="96" spans="1:31" ht="39" customHeight="1">
      <c r="A96" s="105">
        <v>4311255504</v>
      </c>
      <c r="B96" s="106" t="s">
        <v>341</v>
      </c>
      <c r="C96" s="104">
        <f t="shared" si="6"/>
        <v>75.656152535142255</v>
      </c>
      <c r="D96" s="107">
        <f t="shared" si="7"/>
        <v>92</v>
      </c>
      <c r="E96" s="104">
        <v>3.6823025243132799</v>
      </c>
      <c r="F96" s="104">
        <v>1.15654899906416</v>
      </c>
      <c r="G96" s="104">
        <v>3.5623873120693799</v>
      </c>
      <c r="H96" s="104">
        <v>4.9507539509258303</v>
      </c>
      <c r="I96" s="104">
        <v>0</v>
      </c>
      <c r="J96" s="104">
        <v>5.5868000878166004</v>
      </c>
      <c r="K96" s="104">
        <v>3.11000801569925</v>
      </c>
      <c r="L96" s="104">
        <v>3.8928398445271801</v>
      </c>
      <c r="M96" s="104">
        <v>2.7859494748587901</v>
      </c>
      <c r="N96" s="104">
        <v>2.6914639550378499</v>
      </c>
      <c r="O96" s="104">
        <v>2.8301771270486</v>
      </c>
      <c r="P96" s="108">
        <v>5.0087107141876999</v>
      </c>
      <c r="Q96" s="108">
        <v>1.68029100336638</v>
      </c>
      <c r="R96" s="108">
        <v>0.3</v>
      </c>
      <c r="S96" s="108">
        <v>2.5041591419783198</v>
      </c>
      <c r="T96" s="104">
        <v>0</v>
      </c>
      <c r="U96" s="108">
        <v>5.7391098878223996</v>
      </c>
      <c r="V96" s="104">
        <v>2.61393709395771</v>
      </c>
      <c r="W96" s="104">
        <v>4.4278844291426296</v>
      </c>
      <c r="X96" s="108">
        <v>1.35133319900598</v>
      </c>
      <c r="Y96" s="108">
        <v>0.66754882277787897</v>
      </c>
      <c r="Z96" s="104">
        <v>0.4</v>
      </c>
      <c r="AA96" s="104">
        <v>10</v>
      </c>
      <c r="AB96" s="104">
        <v>5.7359999999999998</v>
      </c>
      <c r="AC96" s="104">
        <v>0.97794695154232802</v>
      </c>
      <c r="AD96" s="104">
        <v>0</v>
      </c>
      <c r="AE96" s="105">
        <v>0</v>
      </c>
    </row>
    <row r="97" spans="1:31" ht="39" customHeight="1">
      <c r="A97" s="105">
        <v>4312815506</v>
      </c>
      <c r="B97" s="106" t="s">
        <v>342</v>
      </c>
      <c r="C97" s="104">
        <f t="shared" si="6"/>
        <v>75.044360549418073</v>
      </c>
      <c r="D97" s="107">
        <f t="shared" si="7"/>
        <v>93</v>
      </c>
      <c r="E97" s="104">
        <v>3.63480959991483</v>
      </c>
      <c r="F97" s="104">
        <v>2.0202755875006102</v>
      </c>
      <c r="G97" s="104">
        <v>2.5448276373151102</v>
      </c>
      <c r="H97" s="104">
        <v>5.0557867940129899</v>
      </c>
      <c r="I97" s="104">
        <v>4.8007592359945797</v>
      </c>
      <c r="J97" s="104">
        <v>3.8163216635223498</v>
      </c>
      <c r="K97" s="104">
        <v>2.8362015395794198</v>
      </c>
      <c r="L97" s="104">
        <v>4.4840394888516304</v>
      </c>
      <c r="M97" s="104">
        <v>0.18452680248284001</v>
      </c>
      <c r="N97" s="104">
        <v>2.8449793546816502</v>
      </c>
      <c r="O97" s="104">
        <v>0.57227343360040395</v>
      </c>
      <c r="P97" s="108">
        <v>0.186096208408707</v>
      </c>
      <c r="Q97" s="108">
        <v>1.8156447727477401</v>
      </c>
      <c r="R97" s="108">
        <v>0</v>
      </c>
      <c r="S97" s="108">
        <v>0.39332708563982599</v>
      </c>
      <c r="T97" s="104">
        <v>0</v>
      </c>
      <c r="U97" s="108">
        <v>10</v>
      </c>
      <c r="V97" s="104">
        <v>5.1617146113223997</v>
      </c>
      <c r="W97" s="104">
        <v>4.7969928316710604</v>
      </c>
      <c r="X97" s="108">
        <v>2.5</v>
      </c>
      <c r="Y97" s="108">
        <v>1.39578390217193</v>
      </c>
      <c r="Z97" s="104">
        <v>0</v>
      </c>
      <c r="AA97" s="104">
        <v>0</v>
      </c>
      <c r="AB97" s="104">
        <v>6</v>
      </c>
      <c r="AC97" s="104">
        <v>12</v>
      </c>
      <c r="AD97" s="104">
        <v>0</v>
      </c>
      <c r="AE97" s="105">
        <v>-2</v>
      </c>
    </row>
    <row r="98" spans="1:31" ht="39" customHeight="1">
      <c r="A98" s="105">
        <v>4305275503</v>
      </c>
      <c r="B98" s="106" t="s">
        <v>343</v>
      </c>
      <c r="C98" s="104">
        <f t="shared" si="6"/>
        <v>73.288684004000785</v>
      </c>
      <c r="D98" s="107">
        <f t="shared" si="7"/>
        <v>94</v>
      </c>
      <c r="E98" s="104">
        <v>3.4312781712431502</v>
      </c>
      <c r="F98" s="104">
        <v>1.44505370399754</v>
      </c>
      <c r="G98" s="104">
        <v>2.8632864269535898</v>
      </c>
      <c r="H98" s="104">
        <v>4.9204797785065901</v>
      </c>
      <c r="I98" s="104">
        <v>5.5871663397658402</v>
      </c>
      <c r="J98" s="104">
        <v>5.1315543337980696</v>
      </c>
      <c r="K98" s="104">
        <v>2.3178527939385098</v>
      </c>
      <c r="L98" s="104">
        <v>2.4390442015250402</v>
      </c>
      <c r="M98" s="104">
        <v>2.8661842709048799</v>
      </c>
      <c r="N98" s="104">
        <v>2.6118074481424101</v>
      </c>
      <c r="O98" s="104">
        <v>2.63676524410086</v>
      </c>
      <c r="P98" s="108">
        <v>5.0583629838312598</v>
      </c>
      <c r="Q98" s="108">
        <v>1.04571076722827E-2</v>
      </c>
      <c r="R98" s="108">
        <v>0.2</v>
      </c>
      <c r="S98" s="108">
        <v>0</v>
      </c>
      <c r="T98" s="104">
        <v>0.49312961922034798</v>
      </c>
      <c r="U98" s="108">
        <v>5.9814651053538501</v>
      </c>
      <c r="V98" s="104">
        <v>4.6168303277158298</v>
      </c>
      <c r="W98" s="104">
        <v>1.89123826919282</v>
      </c>
      <c r="X98" s="108">
        <v>0.78827769942015402</v>
      </c>
      <c r="Y98" s="108">
        <v>1.4564701587880999</v>
      </c>
      <c r="Z98" s="104">
        <v>0</v>
      </c>
      <c r="AA98" s="104">
        <v>10</v>
      </c>
      <c r="AB98" s="104">
        <v>6</v>
      </c>
      <c r="AC98" s="104">
        <v>3.3419800199296601</v>
      </c>
      <c r="AD98" s="104">
        <v>0.2</v>
      </c>
      <c r="AE98" s="105">
        <v>-3</v>
      </c>
    </row>
    <row r="99" spans="1:31" ht="39" customHeight="1">
      <c r="A99" s="105">
        <v>4331222203</v>
      </c>
      <c r="B99" s="106" t="s">
        <v>344</v>
      </c>
      <c r="C99" s="104">
        <f t="shared" si="6"/>
        <v>71.495417616808012</v>
      </c>
      <c r="D99" s="107">
        <f t="shared" si="7"/>
        <v>95</v>
      </c>
      <c r="E99" s="104">
        <v>2.27110399433354</v>
      </c>
      <c r="F99" s="104">
        <v>3.1984428896252801</v>
      </c>
      <c r="G99" s="104">
        <v>0.47307674460779597</v>
      </c>
      <c r="H99" s="104">
        <v>5.2349604675146102</v>
      </c>
      <c r="I99" s="104">
        <v>5.92199244295296</v>
      </c>
      <c r="J99" s="104">
        <v>4.6473528198541398</v>
      </c>
      <c r="K99" s="104">
        <v>2.10477860093504</v>
      </c>
      <c r="L99" s="104">
        <v>4.44765652328205</v>
      </c>
      <c r="M99" s="104">
        <v>5.8076647265362498</v>
      </c>
      <c r="N99" s="104">
        <v>2.7628198501975501</v>
      </c>
      <c r="O99" s="104">
        <v>0.71337561815484496</v>
      </c>
      <c r="P99" s="108">
        <v>4.8566464466886101</v>
      </c>
      <c r="Q99" s="108">
        <v>1.9102629079323299</v>
      </c>
      <c r="R99" s="108">
        <v>0</v>
      </c>
      <c r="S99" s="108">
        <v>0</v>
      </c>
      <c r="T99" s="104">
        <v>0.19107438257037199</v>
      </c>
      <c r="U99" s="108">
        <v>10</v>
      </c>
      <c r="V99" s="104">
        <v>3.7943991983979299</v>
      </c>
      <c r="W99" s="104">
        <v>4.3153831043666298</v>
      </c>
      <c r="X99" s="108">
        <v>1.8161918194640301</v>
      </c>
      <c r="Y99" s="108">
        <v>0.72823507939404997</v>
      </c>
      <c r="Z99" s="104">
        <v>0.6</v>
      </c>
      <c r="AA99" s="104">
        <v>0</v>
      </c>
      <c r="AB99" s="104">
        <v>5.5</v>
      </c>
      <c r="AC99" s="104">
        <v>0</v>
      </c>
      <c r="AD99" s="104">
        <v>0.2</v>
      </c>
      <c r="AE99" s="105">
        <v>0</v>
      </c>
    </row>
    <row r="100" spans="1:31" ht="39" customHeight="1">
      <c r="A100" s="105">
        <v>4304812302</v>
      </c>
      <c r="B100" s="106" t="s">
        <v>345</v>
      </c>
      <c r="C100" s="104">
        <f t="shared" si="6"/>
        <v>71.489233237225818</v>
      </c>
      <c r="D100" s="107">
        <f t="shared" si="7"/>
        <v>96</v>
      </c>
      <c r="E100" s="104">
        <v>2.0208371261954898</v>
      </c>
      <c r="F100" s="104">
        <v>1.6718948511888401</v>
      </c>
      <c r="G100" s="104">
        <v>0.231536006807217</v>
      </c>
      <c r="H100" s="104">
        <v>5.0619651965475301</v>
      </c>
      <c r="I100" s="104">
        <v>0</v>
      </c>
      <c r="J100" s="104">
        <v>0</v>
      </c>
      <c r="K100" s="104">
        <v>2.20172686949615</v>
      </c>
      <c r="L100" s="104">
        <v>0.65822598471433102</v>
      </c>
      <c r="M100" s="104">
        <v>3.9025594876706799</v>
      </c>
      <c r="N100" s="104">
        <v>2.70230045096599</v>
      </c>
      <c r="O100" s="104">
        <v>4</v>
      </c>
      <c r="P100" s="108">
        <v>3.3646802305861301</v>
      </c>
      <c r="Q100" s="108">
        <v>3.6902974435102098E-2</v>
      </c>
      <c r="R100" s="108">
        <v>0.6</v>
      </c>
      <c r="S100" s="108">
        <v>2.8500907646657501</v>
      </c>
      <c r="T100" s="104">
        <v>1.86197187495172</v>
      </c>
      <c r="U100" s="108">
        <v>3.8109182981837799</v>
      </c>
      <c r="V100" s="104">
        <v>3.3202260061158002</v>
      </c>
      <c r="W100" s="104">
        <v>1.59284663431844</v>
      </c>
      <c r="X100" s="108">
        <v>2.59368791422115</v>
      </c>
      <c r="Y100" s="108">
        <v>0.60686256616170797</v>
      </c>
      <c r="Z100" s="104">
        <v>0.4</v>
      </c>
      <c r="AA100" s="104">
        <v>10</v>
      </c>
      <c r="AB100" s="104">
        <v>6</v>
      </c>
      <c r="AC100" s="104">
        <v>12</v>
      </c>
      <c r="AD100" s="104">
        <v>0</v>
      </c>
      <c r="AE100" s="105">
        <v>0</v>
      </c>
    </row>
    <row r="101" spans="1:31" ht="39" customHeight="1">
      <c r="A101" s="105">
        <v>4304822107</v>
      </c>
      <c r="B101" s="106" t="s">
        <v>346</v>
      </c>
      <c r="C101" s="104">
        <f t="shared" si="6"/>
        <v>70.221638475503013</v>
      </c>
      <c r="D101" s="107">
        <f t="shared" si="7"/>
        <v>97</v>
      </c>
      <c r="E101" s="104">
        <v>2.7750846448096702</v>
      </c>
      <c r="F101" s="104">
        <v>2.6723519839225598</v>
      </c>
      <c r="G101" s="104">
        <v>3.0179262376692599</v>
      </c>
      <c r="H101" s="104">
        <v>5.4042486969609698</v>
      </c>
      <c r="I101" s="104">
        <v>7.1790945264738202</v>
      </c>
      <c r="J101" s="104">
        <v>4.4986196979145898</v>
      </c>
      <c r="K101" s="104">
        <v>3.3281073879138199</v>
      </c>
      <c r="L101" s="104">
        <v>0.79448490730056598</v>
      </c>
      <c r="M101" s="104">
        <v>1.4611597407280199</v>
      </c>
      <c r="N101" s="104">
        <v>1.2891322704738799</v>
      </c>
      <c r="O101" s="104">
        <v>1.36411276045062</v>
      </c>
      <c r="P101" s="108">
        <v>5.7421380037852803</v>
      </c>
      <c r="Q101" s="108">
        <v>2.55009555734379</v>
      </c>
      <c r="R101" s="108">
        <v>0.6</v>
      </c>
      <c r="S101" s="108">
        <v>0.43093930855863699</v>
      </c>
      <c r="T101" s="104">
        <v>2.96970495273046</v>
      </c>
      <c r="U101" s="108">
        <v>10</v>
      </c>
      <c r="V101" s="104">
        <v>5.5584773497215201</v>
      </c>
      <c r="W101" s="104">
        <v>7</v>
      </c>
      <c r="X101" s="108">
        <v>0.67566659950298802</v>
      </c>
      <c r="Y101" s="108">
        <v>0.91029384924256296</v>
      </c>
      <c r="Z101" s="104">
        <v>0</v>
      </c>
      <c r="AA101" s="104">
        <v>0</v>
      </c>
      <c r="AB101" s="104">
        <v>0</v>
      </c>
      <c r="AC101" s="104">
        <v>0</v>
      </c>
      <c r="AD101" s="104">
        <v>0</v>
      </c>
      <c r="AE101" s="105">
        <v>0</v>
      </c>
    </row>
    <row r="102" spans="1:31" ht="39" customHeight="1">
      <c r="A102" s="105">
        <v>4311262107</v>
      </c>
      <c r="B102" s="106" t="s">
        <v>347</v>
      </c>
      <c r="C102" s="104">
        <f t="shared" si="6"/>
        <v>69.991362973280118</v>
      </c>
      <c r="D102" s="107">
        <f t="shared" si="7"/>
        <v>98</v>
      </c>
      <c r="E102" s="104">
        <v>0.84725150531440896</v>
      </c>
      <c r="F102" s="104">
        <v>0.28738009663191399</v>
      </c>
      <c r="G102" s="104">
        <v>0.419173590243688</v>
      </c>
      <c r="H102" s="104">
        <v>5.0057417334832301</v>
      </c>
      <c r="I102" s="104">
        <v>4.0195689356385804</v>
      </c>
      <c r="J102" s="104">
        <v>5.7783233427654199</v>
      </c>
      <c r="K102" s="104">
        <v>3.9918085978946301</v>
      </c>
      <c r="L102" s="104">
        <v>3.0276235584841502</v>
      </c>
      <c r="M102" s="104">
        <v>3.04958312983812</v>
      </c>
      <c r="N102" s="104">
        <v>3.1558328107098101</v>
      </c>
      <c r="O102" s="104">
        <v>2.86165522073685</v>
      </c>
      <c r="P102" s="108">
        <v>0.43201019583740702</v>
      </c>
      <c r="Q102" s="108">
        <v>2.4090738679875101</v>
      </c>
      <c r="R102" s="108">
        <v>0</v>
      </c>
      <c r="S102" s="108">
        <v>3.3535438762260599</v>
      </c>
      <c r="T102" s="104">
        <v>3.79359342696024</v>
      </c>
      <c r="U102" s="108">
        <v>3.9798397961258498</v>
      </c>
      <c r="V102" s="104">
        <v>3.6362918263446802</v>
      </c>
      <c r="W102" s="104">
        <v>1.02885459114503</v>
      </c>
      <c r="X102" s="108">
        <v>0</v>
      </c>
      <c r="Y102" s="108">
        <v>2.1847052381821501</v>
      </c>
      <c r="Z102" s="104">
        <v>0.2</v>
      </c>
      <c r="AA102" s="104">
        <v>10</v>
      </c>
      <c r="AB102" s="104">
        <v>5.7</v>
      </c>
      <c r="AC102" s="104">
        <v>0.82950763273038497</v>
      </c>
      <c r="AD102" s="104">
        <v>0</v>
      </c>
      <c r="AE102" s="105">
        <v>0</v>
      </c>
    </row>
    <row r="103" spans="1:31" ht="39" customHeight="1">
      <c r="A103" s="105">
        <v>4311222102</v>
      </c>
      <c r="B103" s="106" t="s">
        <v>348</v>
      </c>
      <c r="C103" s="104">
        <f t="shared" si="6"/>
        <v>69.629494820371491</v>
      </c>
      <c r="D103" s="107">
        <f t="shared" si="7"/>
        <v>99</v>
      </c>
      <c r="E103" s="104">
        <v>1.7408498809664299</v>
      </c>
      <c r="F103" s="104">
        <v>0.97322849406802503</v>
      </c>
      <c r="G103" s="104">
        <v>1.1050855746952299</v>
      </c>
      <c r="H103" s="104">
        <v>5.0502262317319104</v>
      </c>
      <c r="I103" s="104">
        <v>4.42706484337526</v>
      </c>
      <c r="J103" s="104">
        <v>5.9081365698255999</v>
      </c>
      <c r="K103" s="104">
        <v>1.23894594387266</v>
      </c>
      <c r="L103" s="104">
        <v>3.58985110840969</v>
      </c>
      <c r="M103" s="104">
        <v>2.8535410731687301</v>
      </c>
      <c r="N103" s="104">
        <v>2.5793048723213299</v>
      </c>
      <c r="O103" s="104">
        <v>2.3140584513851898</v>
      </c>
      <c r="P103" s="108">
        <v>3.1378178749885199</v>
      </c>
      <c r="Q103" s="108">
        <v>2.2794885133044298</v>
      </c>
      <c r="R103" s="108">
        <v>0.3</v>
      </c>
      <c r="S103" s="108">
        <v>3.16027862965008</v>
      </c>
      <c r="T103" s="104">
        <v>0.14385292690580601</v>
      </c>
      <c r="U103" s="108">
        <v>5</v>
      </c>
      <c r="V103" s="104">
        <v>0.59786486123281002</v>
      </c>
      <c r="W103" s="104">
        <v>1.21274255506552</v>
      </c>
      <c r="X103" s="108">
        <v>2.5</v>
      </c>
      <c r="Y103" s="108">
        <v>1.51715641540427</v>
      </c>
      <c r="Z103" s="104">
        <v>0</v>
      </c>
      <c r="AA103" s="104">
        <v>0</v>
      </c>
      <c r="AB103" s="104">
        <v>6</v>
      </c>
      <c r="AC103" s="104">
        <v>12</v>
      </c>
      <c r="AD103" s="104">
        <v>0</v>
      </c>
      <c r="AE103" s="105">
        <v>0</v>
      </c>
    </row>
    <row r="104" spans="1:31" ht="39" customHeight="1">
      <c r="A104" s="105">
        <v>4305812303</v>
      </c>
      <c r="B104" s="106" t="s">
        <v>349</v>
      </c>
      <c r="C104" s="104">
        <f t="shared" si="6"/>
        <v>68.690431257080121</v>
      </c>
      <c r="D104" s="107">
        <f t="shared" si="7"/>
        <v>100</v>
      </c>
      <c r="E104" s="104">
        <v>3.08626533223967</v>
      </c>
      <c r="F104" s="104">
        <v>2.3640904544636299</v>
      </c>
      <c r="G104" s="104">
        <v>7.1280468185010699</v>
      </c>
      <c r="H104" s="104">
        <v>5.2102468573764602</v>
      </c>
      <c r="I104" s="104">
        <v>0</v>
      </c>
      <c r="J104" s="104">
        <v>4.2362429344242898</v>
      </c>
      <c r="K104" s="104">
        <v>1.5082841038544199</v>
      </c>
      <c r="L104" s="104">
        <v>4.6132843746463497</v>
      </c>
      <c r="M104" s="104">
        <v>4.2631979332758796</v>
      </c>
      <c r="N104" s="104">
        <v>1.2548668090442101</v>
      </c>
      <c r="O104" s="104">
        <v>3.9657693347983898</v>
      </c>
      <c r="P104" s="108">
        <v>1.2145570966685</v>
      </c>
      <c r="Q104" s="108">
        <v>0</v>
      </c>
      <c r="R104" s="108">
        <v>0</v>
      </c>
      <c r="S104" s="108">
        <v>0</v>
      </c>
      <c r="T104" s="104">
        <v>2.94155939288517</v>
      </c>
      <c r="U104" s="108">
        <v>0</v>
      </c>
      <c r="V104" s="104">
        <v>2.1586881430985101</v>
      </c>
      <c r="W104" s="104">
        <v>5.5345042593261597</v>
      </c>
      <c r="X104" s="108">
        <v>2.5</v>
      </c>
      <c r="Y104" s="108">
        <v>0.97098010585873296</v>
      </c>
      <c r="Z104" s="104">
        <v>0</v>
      </c>
      <c r="AA104" s="104">
        <v>5.1641965822058102</v>
      </c>
      <c r="AB104" s="104">
        <v>6</v>
      </c>
      <c r="AC104" s="104">
        <v>6.5756507244128599</v>
      </c>
      <c r="AD104" s="104">
        <v>0</v>
      </c>
      <c r="AE104" s="105">
        <v>-2</v>
      </c>
    </row>
    <row r="105" spans="1:31" ht="39" customHeight="1">
      <c r="A105" s="105">
        <v>4301032106</v>
      </c>
      <c r="B105" s="106" t="s">
        <v>350</v>
      </c>
      <c r="C105" s="104">
        <f t="shared" si="6"/>
        <v>68.528639265085019</v>
      </c>
      <c r="D105" s="107">
        <f t="shared" si="7"/>
        <v>101</v>
      </c>
      <c r="E105" s="104">
        <v>7.1053618846319102</v>
      </c>
      <c r="F105" s="104">
        <v>4.80333332704281</v>
      </c>
      <c r="G105" s="104">
        <v>7.9102814868065803</v>
      </c>
      <c r="H105" s="104">
        <v>4.3382271236516701</v>
      </c>
      <c r="I105" s="104">
        <v>5.0834171590429804</v>
      </c>
      <c r="J105" s="104">
        <v>0</v>
      </c>
      <c r="K105" s="104">
        <v>6.9804099605825503</v>
      </c>
      <c r="L105" s="104">
        <v>0.85810314605268301</v>
      </c>
      <c r="M105" s="104">
        <v>0.72511356676815197</v>
      </c>
      <c r="N105" s="104">
        <v>0.271297507016307</v>
      </c>
      <c r="O105" s="104">
        <v>0.61470132047765402</v>
      </c>
      <c r="P105" s="108">
        <v>2.0978215646871399</v>
      </c>
      <c r="Q105" s="108">
        <v>0.99325313874004495</v>
      </c>
      <c r="R105" s="108">
        <v>0</v>
      </c>
      <c r="S105" s="108">
        <v>4.5557580561820297</v>
      </c>
      <c r="T105" s="104">
        <v>5</v>
      </c>
      <c r="U105" s="108">
        <v>0</v>
      </c>
      <c r="V105" s="104">
        <v>1.1076902102259001</v>
      </c>
      <c r="W105" s="104">
        <v>3.2770072470149101</v>
      </c>
      <c r="X105" s="108">
        <v>0</v>
      </c>
      <c r="Y105" s="108">
        <v>0.60686256616170797</v>
      </c>
      <c r="Z105" s="104">
        <v>0.2</v>
      </c>
      <c r="AA105" s="104">
        <v>0</v>
      </c>
      <c r="AB105" s="104">
        <v>4</v>
      </c>
      <c r="AC105" s="104">
        <v>8</v>
      </c>
      <c r="AD105" s="104">
        <v>0</v>
      </c>
      <c r="AE105" s="105">
        <v>0</v>
      </c>
    </row>
    <row r="106" spans="1:31" ht="39" customHeight="1">
      <c r="A106" s="105">
        <v>4309035503</v>
      </c>
      <c r="B106" s="106" t="s">
        <v>351</v>
      </c>
      <c r="C106" s="104">
        <f t="shared" si="6"/>
        <v>68.406945705647061</v>
      </c>
      <c r="D106" s="107">
        <f t="shared" si="7"/>
        <v>102</v>
      </c>
      <c r="E106" s="104">
        <v>2.6937061058187801</v>
      </c>
      <c r="F106" s="104">
        <v>3.4059635633773402</v>
      </c>
      <c r="G106" s="104">
        <v>2.34177248034662</v>
      </c>
      <c r="H106" s="104">
        <v>0</v>
      </c>
      <c r="I106" s="104">
        <v>4.9361333449956302</v>
      </c>
      <c r="J106" s="104">
        <v>0</v>
      </c>
      <c r="K106" s="104">
        <v>1.55059942842667</v>
      </c>
      <c r="L106" s="104">
        <v>3.8772158422770802</v>
      </c>
      <c r="M106" s="104">
        <v>3.3024505520215501</v>
      </c>
      <c r="N106" s="104">
        <v>2.6281117239030101</v>
      </c>
      <c r="O106" s="104">
        <v>2.3553508946049599</v>
      </c>
      <c r="P106" s="108">
        <v>0.13354863690043101</v>
      </c>
      <c r="Q106" s="108">
        <v>4</v>
      </c>
      <c r="R106" s="108">
        <v>1.1000000000000001</v>
      </c>
      <c r="S106" s="108">
        <v>4.5826643029297296</v>
      </c>
      <c r="T106" s="104">
        <v>2</v>
      </c>
      <c r="U106" s="108">
        <v>7.0618283708503302</v>
      </c>
      <c r="V106" s="104">
        <v>3.5265910513889298</v>
      </c>
      <c r="W106" s="104">
        <v>9</v>
      </c>
      <c r="X106" s="108">
        <v>2.3648330982604602</v>
      </c>
      <c r="Y106" s="108">
        <v>0.54617630954553797</v>
      </c>
      <c r="Z106" s="104">
        <v>0</v>
      </c>
      <c r="AA106" s="104">
        <v>8</v>
      </c>
      <c r="AB106" s="104">
        <v>0</v>
      </c>
      <c r="AC106" s="104">
        <v>0</v>
      </c>
      <c r="AD106" s="104">
        <v>0</v>
      </c>
      <c r="AE106" s="105">
        <v>-1</v>
      </c>
    </row>
    <row r="107" spans="1:31" ht="39" customHeight="1">
      <c r="A107" s="105">
        <v>4302255502</v>
      </c>
      <c r="B107" s="106" t="s">
        <v>352</v>
      </c>
      <c r="C107" s="104">
        <f t="shared" si="6"/>
        <v>67.651972036776414</v>
      </c>
      <c r="D107" s="107">
        <f t="shared" si="7"/>
        <v>103</v>
      </c>
      <c r="E107" s="104">
        <v>4.9709753201166098</v>
      </c>
      <c r="F107" s="104">
        <v>7.8968126943629198</v>
      </c>
      <c r="G107" s="104">
        <v>11</v>
      </c>
      <c r="H107" s="104">
        <v>5.2590562373993102</v>
      </c>
      <c r="I107" s="104">
        <v>4.2020357462821201</v>
      </c>
      <c r="J107" s="104">
        <v>4.5684600312066603</v>
      </c>
      <c r="K107" s="104">
        <v>3.5894178690670802</v>
      </c>
      <c r="L107" s="104">
        <v>2.9580272385555402</v>
      </c>
      <c r="M107" s="104">
        <v>5.8314706182983196</v>
      </c>
      <c r="N107" s="104">
        <v>4.0548265014037996</v>
      </c>
      <c r="O107" s="104">
        <v>1.4595950695965301</v>
      </c>
      <c r="P107" s="108">
        <v>4.7526484668153701</v>
      </c>
      <c r="Q107" s="108">
        <v>1.9230835595562501</v>
      </c>
      <c r="R107" s="108">
        <v>0</v>
      </c>
      <c r="S107" s="108">
        <v>3.7926174924402097E-2</v>
      </c>
      <c r="T107" s="104">
        <v>0</v>
      </c>
      <c r="U107" s="108">
        <v>0</v>
      </c>
      <c r="V107" s="104">
        <v>1.4097189789073199</v>
      </c>
      <c r="W107" s="104">
        <v>2.5607526510732401</v>
      </c>
      <c r="X107" s="108">
        <v>0.24892979981689001</v>
      </c>
      <c r="Y107" s="108">
        <v>0.72823507939404997</v>
      </c>
      <c r="Z107" s="104">
        <v>0.2</v>
      </c>
      <c r="AA107" s="104">
        <v>0</v>
      </c>
      <c r="AB107" s="104">
        <v>0</v>
      </c>
      <c r="AC107" s="104">
        <v>0</v>
      </c>
      <c r="AD107" s="104">
        <v>0</v>
      </c>
      <c r="AE107" s="105">
        <v>0</v>
      </c>
    </row>
    <row r="108" spans="1:31" ht="39" customHeight="1">
      <c r="A108" s="105">
        <v>4311022106</v>
      </c>
      <c r="B108" s="106" t="s">
        <v>353</v>
      </c>
      <c r="C108" s="104">
        <f t="shared" si="6"/>
        <v>67.210201524253293</v>
      </c>
      <c r="D108" s="107">
        <f t="shared" si="7"/>
        <v>104</v>
      </c>
      <c r="E108" s="104">
        <v>1.93397548288498</v>
      </c>
      <c r="F108" s="104">
        <v>1.4008412246636699</v>
      </c>
      <c r="G108" s="104">
        <v>0.14058466119850799</v>
      </c>
      <c r="H108" s="104">
        <v>4.1934053682420798</v>
      </c>
      <c r="I108" s="104">
        <v>3.1708545310476302</v>
      </c>
      <c r="J108" s="104">
        <v>4.7742882630803098</v>
      </c>
      <c r="K108" s="104">
        <v>5.8136979806351796</v>
      </c>
      <c r="L108" s="104">
        <v>2.2412782216610601</v>
      </c>
      <c r="M108" s="104">
        <v>6.7629566558878604</v>
      </c>
      <c r="N108" s="104">
        <v>2.1590354715269902</v>
      </c>
      <c r="O108" s="104">
        <v>2.4522467902107099</v>
      </c>
      <c r="P108" s="108">
        <v>4.5584545524849496</v>
      </c>
      <c r="Q108" s="108">
        <v>2.8569807613771898</v>
      </c>
      <c r="R108" s="108">
        <v>0</v>
      </c>
      <c r="S108" s="108">
        <v>3.8408119156938598</v>
      </c>
      <c r="T108" s="104">
        <v>0.94594557664505496</v>
      </c>
      <c r="U108" s="108">
        <v>3.3331158292554002</v>
      </c>
      <c r="V108" s="104">
        <v>3.8502857905891399</v>
      </c>
      <c r="W108" s="104">
        <v>1.51826165048217</v>
      </c>
      <c r="X108" s="108">
        <v>2.5</v>
      </c>
      <c r="Y108" s="108">
        <v>2.3060777514144899</v>
      </c>
      <c r="Z108" s="104">
        <v>1</v>
      </c>
      <c r="AA108" s="104">
        <v>0</v>
      </c>
      <c r="AB108" s="104">
        <v>3.8239999999999998</v>
      </c>
      <c r="AC108" s="104">
        <v>1.6331030452720601</v>
      </c>
      <c r="AD108" s="104">
        <v>0</v>
      </c>
      <c r="AE108" s="105">
        <v>0</v>
      </c>
    </row>
    <row r="109" spans="1:31" ht="39" customHeight="1">
      <c r="A109" s="105">
        <v>4308022201</v>
      </c>
      <c r="B109" s="106" t="s">
        <v>354</v>
      </c>
      <c r="C109" s="104">
        <f t="shared" si="6"/>
        <v>67.130414418863452</v>
      </c>
      <c r="D109" s="107">
        <f t="shared" si="7"/>
        <v>105</v>
      </c>
      <c r="E109" s="104">
        <v>1.4150533720241101</v>
      </c>
      <c r="F109" s="104">
        <v>3.39973618924135</v>
      </c>
      <c r="G109" s="104">
        <v>1.1426536420798501</v>
      </c>
      <c r="H109" s="104">
        <v>5.0971820909943997</v>
      </c>
      <c r="I109" s="104">
        <v>0</v>
      </c>
      <c r="J109" s="104">
        <v>0</v>
      </c>
      <c r="K109" s="104">
        <v>2.1064611525400201</v>
      </c>
      <c r="L109" s="104">
        <v>3.7100623033457798</v>
      </c>
      <c r="M109" s="104">
        <v>3.0415755243413201</v>
      </c>
      <c r="N109" s="104">
        <v>2.5428265104080698</v>
      </c>
      <c r="O109" s="104">
        <v>2.72996741832364</v>
      </c>
      <c r="P109" s="108">
        <v>1.8187539992156301</v>
      </c>
      <c r="Q109" s="108">
        <v>1.73544511748402</v>
      </c>
      <c r="R109" s="108">
        <v>0.4</v>
      </c>
      <c r="S109" s="108">
        <v>0.263725057421339</v>
      </c>
      <c r="T109" s="104">
        <v>2.6121150125066799</v>
      </c>
      <c r="U109" s="108">
        <v>0</v>
      </c>
      <c r="V109" s="104">
        <v>2.4765201995869499</v>
      </c>
      <c r="W109" s="104">
        <v>4</v>
      </c>
      <c r="X109" s="108">
        <v>3</v>
      </c>
      <c r="Y109" s="108">
        <v>1.4564701587880999</v>
      </c>
      <c r="Z109" s="104">
        <v>0</v>
      </c>
      <c r="AA109" s="104">
        <v>8</v>
      </c>
      <c r="AB109" s="104">
        <v>5.5</v>
      </c>
      <c r="AC109" s="104">
        <v>10.4818666705622</v>
      </c>
      <c r="AD109" s="104">
        <v>0.2</v>
      </c>
      <c r="AE109" s="105">
        <v>0</v>
      </c>
    </row>
    <row r="110" spans="1:31" ht="39" customHeight="1">
      <c r="A110" s="105">
        <v>4304225501</v>
      </c>
      <c r="B110" s="106" t="s">
        <v>355</v>
      </c>
      <c r="C110" s="104">
        <f t="shared" si="6"/>
        <v>66.996953185336153</v>
      </c>
      <c r="D110" s="107">
        <f t="shared" si="7"/>
        <v>106</v>
      </c>
      <c r="E110" s="104">
        <v>1.0499420189706199</v>
      </c>
      <c r="F110" s="104">
        <v>1.38888483012843</v>
      </c>
      <c r="G110" s="104">
        <v>3.5551066040852302</v>
      </c>
      <c r="H110" s="104">
        <v>5.0619651965475301</v>
      </c>
      <c r="I110" s="104">
        <v>6.6459130086937703</v>
      </c>
      <c r="J110" s="104">
        <v>4.5713248563488103</v>
      </c>
      <c r="K110" s="104">
        <v>2.26064179207685</v>
      </c>
      <c r="L110" s="104">
        <v>4.6557334411882803</v>
      </c>
      <c r="M110" s="104">
        <v>3.1955620187431899</v>
      </c>
      <c r="N110" s="104">
        <v>5.5377147648645204</v>
      </c>
      <c r="O110" s="104">
        <v>1.15196980858784</v>
      </c>
      <c r="P110" s="108">
        <v>1.8847274374590699</v>
      </c>
      <c r="Q110" s="108">
        <v>1.2178798939448601</v>
      </c>
      <c r="R110" s="108">
        <v>0.2</v>
      </c>
      <c r="S110" s="108">
        <v>2.8651607679469699</v>
      </c>
      <c r="T110" s="104">
        <v>3.1067058916187502</v>
      </c>
      <c r="U110" s="108">
        <v>0</v>
      </c>
      <c r="V110" s="104">
        <v>1.06664133288859</v>
      </c>
      <c r="W110" s="104">
        <v>5.1850441140082904</v>
      </c>
      <c r="X110" s="108">
        <v>0.81545968905533095</v>
      </c>
      <c r="Y110" s="108">
        <v>0.30343128308085399</v>
      </c>
      <c r="Z110" s="104">
        <v>0</v>
      </c>
      <c r="AA110" s="104">
        <v>10</v>
      </c>
      <c r="AB110" s="104">
        <v>0</v>
      </c>
      <c r="AC110" s="104">
        <v>3.2771444350983701</v>
      </c>
      <c r="AD110" s="104">
        <v>0</v>
      </c>
      <c r="AE110" s="105">
        <v>-2</v>
      </c>
    </row>
    <row r="111" spans="1:31" ht="39" customHeight="1">
      <c r="A111" s="105">
        <v>4307215501</v>
      </c>
      <c r="B111" s="106" t="s">
        <v>356</v>
      </c>
      <c r="C111" s="104">
        <f t="shared" si="6"/>
        <v>64.621218544226608</v>
      </c>
      <c r="D111" s="107">
        <f t="shared" si="7"/>
        <v>107</v>
      </c>
      <c r="E111" s="104">
        <v>1.4709468363634599</v>
      </c>
      <c r="F111" s="104">
        <v>0.56817827824560896</v>
      </c>
      <c r="G111" s="104">
        <v>0.67759660230553298</v>
      </c>
      <c r="H111" s="104">
        <v>5.1083032155565702</v>
      </c>
      <c r="I111" s="104">
        <v>5.7815705917754601</v>
      </c>
      <c r="J111" s="104">
        <v>5.0777920400135397</v>
      </c>
      <c r="K111" s="104">
        <v>2.48252498519085</v>
      </c>
      <c r="L111" s="104">
        <v>0.25601619094662298</v>
      </c>
      <c r="M111" s="104">
        <v>2.81558643414572</v>
      </c>
      <c r="N111" s="104">
        <v>4.5078666090891399</v>
      </c>
      <c r="O111" s="104">
        <v>2.9892990690040002</v>
      </c>
      <c r="P111" s="108">
        <v>4.9266297350850401</v>
      </c>
      <c r="Q111" s="108">
        <v>2.8305823194957499E-2</v>
      </c>
      <c r="R111" s="108">
        <v>0.5</v>
      </c>
      <c r="S111" s="108">
        <v>1.4190919756481599</v>
      </c>
      <c r="T111" s="104">
        <v>1.2616975103059499E-2</v>
      </c>
      <c r="U111" s="108">
        <v>8.4918678844190296</v>
      </c>
      <c r="V111" s="104">
        <v>1.3496466138973799</v>
      </c>
      <c r="W111" s="104">
        <v>7</v>
      </c>
      <c r="X111" s="108">
        <v>2.41120237469694</v>
      </c>
      <c r="Y111" s="108">
        <v>0.54617630954553797</v>
      </c>
      <c r="Z111" s="104">
        <v>0.2</v>
      </c>
      <c r="AA111" s="104">
        <v>0</v>
      </c>
      <c r="AB111" s="104">
        <v>6</v>
      </c>
      <c r="AC111" s="104">
        <v>0</v>
      </c>
      <c r="AD111" s="104">
        <v>0</v>
      </c>
      <c r="AE111" s="105">
        <v>0</v>
      </c>
    </row>
    <row r="112" spans="1:31" ht="39" customHeight="1">
      <c r="A112" s="105">
        <v>4312235503</v>
      </c>
      <c r="B112" s="106" t="s">
        <v>357</v>
      </c>
      <c r="C112" s="104">
        <f t="shared" si="6"/>
        <v>63.660403452023417</v>
      </c>
      <c r="D112" s="107">
        <f t="shared" si="7"/>
        <v>108</v>
      </c>
      <c r="E112" s="104">
        <v>2.0884039686917202</v>
      </c>
      <c r="F112" s="104">
        <v>1.2659718591598399</v>
      </c>
      <c r="G112" s="104">
        <v>2.70673838178105</v>
      </c>
      <c r="H112" s="104">
        <v>5.0551689537595399</v>
      </c>
      <c r="I112" s="104">
        <v>4.4402825787040596</v>
      </c>
      <c r="J112" s="104">
        <v>3.4801718553317902</v>
      </c>
      <c r="K112" s="104">
        <v>1.73089278983376</v>
      </c>
      <c r="L112" s="104">
        <v>1.6488145620797101</v>
      </c>
      <c r="M112" s="104">
        <v>2.9380939792979199</v>
      </c>
      <c r="N112" s="104">
        <v>1.80831349670067</v>
      </c>
      <c r="O112" s="104">
        <v>2.7907985760957601</v>
      </c>
      <c r="P112" s="108">
        <v>4.1480704795590801</v>
      </c>
      <c r="Q112" s="108">
        <v>2.8987623992137702E-3</v>
      </c>
      <c r="R112" s="108">
        <v>0.4</v>
      </c>
      <c r="S112" s="108">
        <v>0</v>
      </c>
      <c r="T112" s="104">
        <v>0.63764251097769897</v>
      </c>
      <c r="U112" s="108">
        <v>3.6119561126209998</v>
      </c>
      <c r="V112" s="104">
        <v>1.8029547975647999</v>
      </c>
      <c r="W112" s="104">
        <v>4.5749403289674699</v>
      </c>
      <c r="X112" s="108">
        <v>1.92142689233662</v>
      </c>
      <c r="Y112" s="108">
        <v>0.60686256616170797</v>
      </c>
      <c r="Z112" s="104">
        <v>0</v>
      </c>
      <c r="AA112" s="104">
        <v>10</v>
      </c>
      <c r="AB112" s="104">
        <v>6</v>
      </c>
      <c r="AC112" s="104">
        <v>0</v>
      </c>
      <c r="AD112" s="104">
        <v>0</v>
      </c>
      <c r="AE112" s="105">
        <v>0</v>
      </c>
    </row>
    <row r="113" spans="1:31" ht="39" customHeight="1">
      <c r="A113" s="105">
        <v>4310275502</v>
      </c>
      <c r="B113" s="106" t="s">
        <v>358</v>
      </c>
      <c r="C113" s="104">
        <f t="shared" si="6"/>
        <v>59.973921956537268</v>
      </c>
      <c r="D113" s="107">
        <f t="shared" si="7"/>
        <v>109</v>
      </c>
      <c r="E113" s="104">
        <v>1.6164799029068999</v>
      </c>
      <c r="F113" s="104">
        <v>2.5708014923889899</v>
      </c>
      <c r="G113" s="104">
        <v>0.99125642319943597</v>
      </c>
      <c r="H113" s="104">
        <v>4.60538124924512</v>
      </c>
      <c r="I113" s="104">
        <v>5.5778717323132003</v>
      </c>
      <c r="J113" s="104">
        <v>5.3870269840332101</v>
      </c>
      <c r="K113" s="104">
        <v>5.2873166687276001</v>
      </c>
      <c r="L113" s="104">
        <v>0.10335159654685599</v>
      </c>
      <c r="M113" s="104">
        <v>0.46554275354304298</v>
      </c>
      <c r="N113" s="104">
        <v>2.2244607013633999</v>
      </c>
      <c r="O113" s="104">
        <v>1.4650375039709</v>
      </c>
      <c r="P113" s="108">
        <v>6.6977069742317999E-2</v>
      </c>
      <c r="Q113" s="108">
        <v>7.5837078769809801E-4</v>
      </c>
      <c r="R113" s="108">
        <v>0</v>
      </c>
      <c r="S113" s="108">
        <v>2.5748120380621402</v>
      </c>
      <c r="T113" s="104">
        <v>2.87979444707296</v>
      </c>
      <c r="U113" s="108">
        <v>3.9423292739832201</v>
      </c>
      <c r="V113" s="104">
        <v>0.90145100191139305</v>
      </c>
      <c r="W113" s="104">
        <v>0.86231557776540202</v>
      </c>
      <c r="X113" s="108">
        <v>0</v>
      </c>
      <c r="Y113" s="108">
        <v>0.12137251323234199</v>
      </c>
      <c r="Z113" s="104">
        <v>0</v>
      </c>
      <c r="AA113" s="104">
        <v>10</v>
      </c>
      <c r="AB113" s="104">
        <v>6</v>
      </c>
      <c r="AC113" s="104">
        <v>3.3295846557411402</v>
      </c>
      <c r="AD113" s="104">
        <v>0</v>
      </c>
      <c r="AE113" s="105">
        <v>-1</v>
      </c>
    </row>
    <row r="114" spans="1:31" ht="39" customHeight="1">
      <c r="A114" s="105">
        <v>4301032113</v>
      </c>
      <c r="B114" s="106" t="s">
        <v>359</v>
      </c>
      <c r="C114" s="104">
        <f t="shared" si="6"/>
        <v>59.167287982391329</v>
      </c>
      <c r="D114" s="107">
        <f t="shared" si="7"/>
        <v>110</v>
      </c>
      <c r="E114" s="104">
        <v>3.8670947600088299</v>
      </c>
      <c r="F114" s="104">
        <v>4.5554323203854903</v>
      </c>
      <c r="G114" s="104">
        <v>0.81614667417726405</v>
      </c>
      <c r="H114" s="104">
        <v>4.1622662194680098</v>
      </c>
      <c r="I114" s="104">
        <v>0</v>
      </c>
      <c r="J114" s="104">
        <v>0</v>
      </c>
      <c r="K114" s="104">
        <v>5.5930809832753701</v>
      </c>
      <c r="L114" s="104">
        <v>1.0465497477854</v>
      </c>
      <c r="M114" s="104">
        <v>1.54104270835802</v>
      </c>
      <c r="N114" s="104">
        <v>0.293303610514001</v>
      </c>
      <c r="O114" s="104">
        <v>0.84201782150423898</v>
      </c>
      <c r="P114" s="108">
        <v>0.95757309860661899</v>
      </c>
      <c r="Q114" s="108">
        <v>3.1232315268103301</v>
      </c>
      <c r="R114" s="108">
        <v>0</v>
      </c>
      <c r="S114" s="108">
        <v>4.5044886609084003</v>
      </c>
      <c r="T114" s="104">
        <v>0</v>
      </c>
      <c r="U114" s="108">
        <v>0.63253741005697295</v>
      </c>
      <c r="V114" s="104">
        <v>0.89070343444468503</v>
      </c>
      <c r="W114" s="104">
        <v>5.7349564399259902</v>
      </c>
      <c r="X114" s="108">
        <v>0</v>
      </c>
      <c r="Y114" s="108">
        <v>0.60686256616170797</v>
      </c>
      <c r="Z114" s="104">
        <v>0</v>
      </c>
      <c r="AA114" s="104">
        <v>8</v>
      </c>
      <c r="AB114" s="104">
        <v>4</v>
      </c>
      <c r="AC114" s="104">
        <v>8</v>
      </c>
      <c r="AD114" s="104">
        <v>0</v>
      </c>
      <c r="AE114" s="105">
        <v>0</v>
      </c>
    </row>
    <row r="115" spans="1:31" ht="39" customHeight="1">
      <c r="A115" s="105">
        <v>4312025511</v>
      </c>
      <c r="B115" s="106" t="s">
        <v>360</v>
      </c>
      <c r="C115" s="104">
        <f t="shared" si="6"/>
        <v>58.469861220172916</v>
      </c>
      <c r="D115" s="107">
        <f t="shared" si="7"/>
        <v>111</v>
      </c>
      <c r="E115" s="104">
        <v>5.9323349200068902</v>
      </c>
      <c r="F115" s="104">
        <v>2.8975316394485899</v>
      </c>
      <c r="G115" s="104">
        <v>2.3252912405955501</v>
      </c>
      <c r="H115" s="104">
        <v>0</v>
      </c>
      <c r="I115" s="104">
        <v>0</v>
      </c>
      <c r="J115" s="104">
        <v>0</v>
      </c>
      <c r="K115" s="104">
        <v>7.6640221286749197</v>
      </c>
      <c r="L115" s="104">
        <v>5.1511953740248098</v>
      </c>
      <c r="M115" s="104">
        <v>3.2144180414597399</v>
      </c>
      <c r="N115" s="104">
        <v>5.18888314331803</v>
      </c>
      <c r="O115" s="104">
        <v>2.0062075443648202</v>
      </c>
      <c r="P115" s="108">
        <v>0.153137346716964</v>
      </c>
      <c r="Q115" s="108">
        <v>4.0351292064329802E-2</v>
      </c>
      <c r="R115" s="108">
        <v>0.2</v>
      </c>
      <c r="S115" s="108">
        <v>0</v>
      </c>
      <c r="T115" s="104">
        <v>3.5825039034359598</v>
      </c>
      <c r="U115" s="108">
        <v>10</v>
      </c>
      <c r="V115" s="104">
        <v>5.0504641319293198</v>
      </c>
      <c r="W115" s="104">
        <v>0.33492765545722197</v>
      </c>
      <c r="X115" s="108">
        <v>1.1824165491302301</v>
      </c>
      <c r="Y115" s="108">
        <v>0.54617630954553797</v>
      </c>
      <c r="Z115" s="104">
        <v>0</v>
      </c>
      <c r="AA115" s="104">
        <v>0</v>
      </c>
      <c r="AB115" s="104">
        <v>4</v>
      </c>
      <c r="AC115" s="104">
        <v>0</v>
      </c>
      <c r="AD115" s="104">
        <v>0</v>
      </c>
      <c r="AE115" s="105">
        <v>-1</v>
      </c>
    </row>
    <row r="116" spans="1:31" ht="39" customHeight="1">
      <c r="A116" s="105">
        <v>4305295506</v>
      </c>
      <c r="B116" s="106" t="s">
        <v>361</v>
      </c>
      <c r="C116" s="104">
        <f t="shared" si="6"/>
        <v>58.236475039016383</v>
      </c>
      <c r="D116" s="107">
        <f t="shared" si="7"/>
        <v>112</v>
      </c>
      <c r="E116" s="104">
        <v>1.3803866092201</v>
      </c>
      <c r="F116" s="104">
        <v>0.28214256719806902</v>
      </c>
      <c r="G116" s="104">
        <v>0.91600774920358397</v>
      </c>
      <c r="H116" s="104">
        <v>5.0094487750039498</v>
      </c>
      <c r="I116" s="104">
        <v>0</v>
      </c>
      <c r="J116" s="104">
        <v>5.1267586588745298</v>
      </c>
      <c r="K116" s="104">
        <v>1.1582473877302</v>
      </c>
      <c r="L116" s="104">
        <v>1.5102913908129501</v>
      </c>
      <c r="M116" s="104">
        <v>2.7153449708859299</v>
      </c>
      <c r="N116" s="104">
        <v>2.4920111954510298</v>
      </c>
      <c r="O116" s="104">
        <v>2.71688890254649</v>
      </c>
      <c r="P116" s="108">
        <v>4.8501409039302699</v>
      </c>
      <c r="Q116" s="108">
        <v>6.3706424982355103E-3</v>
      </c>
      <c r="R116" s="108">
        <v>0.3</v>
      </c>
      <c r="S116" s="108">
        <v>0</v>
      </c>
      <c r="T116" s="104">
        <v>0</v>
      </c>
      <c r="U116" s="108">
        <v>1.6584971428481099</v>
      </c>
      <c r="V116" s="104">
        <v>1.7225730511580799</v>
      </c>
      <c r="W116" s="104">
        <v>3.5</v>
      </c>
      <c r="X116" s="108">
        <v>5</v>
      </c>
      <c r="Y116" s="108">
        <v>0.24274502646468299</v>
      </c>
      <c r="Z116" s="104">
        <v>0</v>
      </c>
      <c r="AA116" s="104">
        <v>10</v>
      </c>
      <c r="AB116" s="104">
        <v>6</v>
      </c>
      <c r="AC116" s="104">
        <v>3.6486200651901699</v>
      </c>
      <c r="AD116" s="104">
        <v>0</v>
      </c>
      <c r="AE116" s="105">
        <v>-2</v>
      </c>
    </row>
    <row r="117" spans="1:31" ht="39" customHeight="1">
      <c r="A117" s="105">
        <v>4312295508</v>
      </c>
      <c r="B117" s="106" t="s">
        <v>362</v>
      </c>
      <c r="C117" s="104">
        <f t="shared" si="6"/>
        <v>56.911471193300173</v>
      </c>
      <c r="D117" s="107">
        <f t="shared" si="7"/>
        <v>113</v>
      </c>
      <c r="E117" s="104">
        <v>0.91592162548403799</v>
      </c>
      <c r="F117" s="104">
        <v>0.24841777713919</v>
      </c>
      <c r="G117" s="104">
        <v>4.6377813196552804</v>
      </c>
      <c r="H117" s="104">
        <v>4.9433398678843901</v>
      </c>
      <c r="I117" s="104">
        <v>4.8162787006082199</v>
      </c>
      <c r="J117" s="104">
        <v>0</v>
      </c>
      <c r="K117" s="104">
        <v>3.9078215526408102</v>
      </c>
      <c r="L117" s="104">
        <v>4.2735260317550603</v>
      </c>
      <c r="M117" s="104">
        <v>2.7233086580177801</v>
      </c>
      <c r="N117" s="104">
        <v>2.51215180561476</v>
      </c>
      <c r="O117" s="104">
        <v>2.50751482564554</v>
      </c>
      <c r="P117" s="108">
        <v>2.73989673863879</v>
      </c>
      <c r="Q117" s="108">
        <v>1.8152698305271699</v>
      </c>
      <c r="R117" s="108">
        <v>0</v>
      </c>
      <c r="S117" s="108">
        <v>0</v>
      </c>
      <c r="T117" s="104">
        <v>2.90856115030794</v>
      </c>
      <c r="U117" s="108">
        <v>0</v>
      </c>
      <c r="V117" s="104">
        <v>1.3043826968297301</v>
      </c>
      <c r="W117" s="104">
        <v>0.53592609931913004</v>
      </c>
      <c r="X117" s="108">
        <v>0</v>
      </c>
      <c r="Y117" s="108">
        <v>0.12137251323234199</v>
      </c>
      <c r="Z117" s="104">
        <v>0</v>
      </c>
      <c r="AA117" s="104">
        <v>10</v>
      </c>
      <c r="AB117" s="104">
        <v>6</v>
      </c>
      <c r="AC117" s="104">
        <v>0</v>
      </c>
      <c r="AD117" s="104">
        <v>0</v>
      </c>
      <c r="AE117" s="105">
        <v>0</v>
      </c>
    </row>
    <row r="118" spans="1:31" ht="39" customHeight="1">
      <c r="A118" s="105">
        <v>4331272302</v>
      </c>
      <c r="B118" s="106" t="s">
        <v>363</v>
      </c>
      <c r="C118" s="104">
        <f t="shared" si="6"/>
        <v>56.590171651639949</v>
      </c>
      <c r="D118" s="107">
        <f t="shared" si="7"/>
        <v>114</v>
      </c>
      <c r="E118" s="104">
        <v>1.2612609458712001</v>
      </c>
      <c r="F118" s="104">
        <v>1.2788394000819701</v>
      </c>
      <c r="G118" s="104">
        <v>0.560106649194548</v>
      </c>
      <c r="H118" s="104">
        <v>5.1836797264779397</v>
      </c>
      <c r="I118" s="104">
        <v>3.8577044809820502</v>
      </c>
      <c r="J118" s="104">
        <v>3.9312448921911698</v>
      </c>
      <c r="K118" s="104">
        <v>4.4215102978062504</v>
      </c>
      <c r="L118" s="104">
        <v>4.4240006754175001</v>
      </c>
      <c r="M118" s="104">
        <v>2.96546799632661</v>
      </c>
      <c r="N118" s="104">
        <v>2.57311364733421</v>
      </c>
      <c r="O118" s="104">
        <v>2.6894947140943399</v>
      </c>
      <c r="P118" s="108">
        <v>0.1293443700112</v>
      </c>
      <c r="Q118" s="108">
        <v>7.6373550882216201E-2</v>
      </c>
      <c r="R118" s="108">
        <v>0</v>
      </c>
      <c r="S118" s="108">
        <v>0</v>
      </c>
      <c r="T118" s="104">
        <v>2.9601364664870299E-2</v>
      </c>
      <c r="U118" s="108">
        <v>5</v>
      </c>
      <c r="V118" s="104">
        <v>0.23983305566044599</v>
      </c>
      <c r="W118" s="104">
        <v>1.8472233714110899</v>
      </c>
      <c r="X118" s="108">
        <v>0</v>
      </c>
      <c r="Y118" s="108">
        <v>0.12137251323234199</v>
      </c>
      <c r="Z118" s="104">
        <v>0</v>
      </c>
      <c r="AA118" s="104">
        <v>10</v>
      </c>
      <c r="AB118" s="104">
        <v>6</v>
      </c>
      <c r="AC118" s="104">
        <v>0</v>
      </c>
      <c r="AD118" s="104">
        <v>0</v>
      </c>
      <c r="AE118" s="105">
        <v>0</v>
      </c>
    </row>
    <row r="119" spans="1:31" ht="39" customHeight="1">
      <c r="A119" s="105">
        <v>4308225501</v>
      </c>
      <c r="B119" s="106" t="s">
        <v>364</v>
      </c>
      <c r="C119" s="104">
        <f t="shared" si="6"/>
        <v>56.210701534483192</v>
      </c>
      <c r="D119" s="107">
        <f t="shared" si="7"/>
        <v>115</v>
      </c>
      <c r="E119" s="104">
        <v>0.43109885637249001</v>
      </c>
      <c r="F119" s="104">
        <v>0.78938025471664697</v>
      </c>
      <c r="G119" s="104">
        <v>0.32903632660204901</v>
      </c>
      <c r="H119" s="104">
        <v>4.7901154850278296</v>
      </c>
      <c r="I119" s="104">
        <v>6.3340143628725203</v>
      </c>
      <c r="J119" s="104">
        <v>5.1070862441947398</v>
      </c>
      <c r="K119" s="104">
        <v>2.39150599585395</v>
      </c>
      <c r="L119" s="104">
        <v>4.2719696024810299</v>
      </c>
      <c r="M119" s="104">
        <v>2.8540317594791298</v>
      </c>
      <c r="N119" s="104">
        <v>2.5106118692892201</v>
      </c>
      <c r="O119" s="104">
        <v>2.5719648087996299</v>
      </c>
      <c r="P119" s="108">
        <v>5.4877143454381397E-2</v>
      </c>
      <c r="Q119" s="108">
        <v>1.8009460347695001</v>
      </c>
      <c r="R119" s="108">
        <v>0.3</v>
      </c>
      <c r="S119" s="108">
        <v>0</v>
      </c>
      <c r="T119" s="104">
        <v>4.8526827319459599E-2</v>
      </c>
      <c r="U119" s="108">
        <v>0.46220412177734299</v>
      </c>
      <c r="V119" s="104">
        <v>2.25045077421805</v>
      </c>
      <c r="W119" s="104">
        <v>1.46498161100395</v>
      </c>
      <c r="X119" s="108">
        <v>2.0269997985089701</v>
      </c>
      <c r="Y119" s="108">
        <v>0.84960759262639196</v>
      </c>
      <c r="Z119" s="104">
        <v>0</v>
      </c>
      <c r="AA119" s="104">
        <v>3.5712920651159101</v>
      </c>
      <c r="AB119" s="104">
        <v>0</v>
      </c>
      <c r="AC119" s="104">
        <v>12</v>
      </c>
      <c r="AD119" s="104">
        <v>0</v>
      </c>
      <c r="AE119" s="105">
        <v>-1</v>
      </c>
    </row>
    <row r="120" spans="1:31" ht="39" customHeight="1">
      <c r="A120" s="105">
        <v>4312215501</v>
      </c>
      <c r="B120" s="106" t="s">
        <v>365</v>
      </c>
      <c r="C120" s="104">
        <f t="shared" si="6"/>
        <v>54.871593843514766</v>
      </c>
      <c r="D120" s="107">
        <f t="shared" si="7"/>
        <v>116</v>
      </c>
      <c r="E120" s="104">
        <v>1.3153600931673599</v>
      </c>
      <c r="F120" s="104">
        <v>1.54777067619841</v>
      </c>
      <c r="G120" s="104">
        <v>2.25886845537647</v>
      </c>
      <c r="H120" s="104">
        <v>0</v>
      </c>
      <c r="I120" s="104">
        <v>4.4152167510693401</v>
      </c>
      <c r="J120" s="104">
        <v>0</v>
      </c>
      <c r="K120" s="104">
        <v>1.3537821910236401</v>
      </c>
      <c r="L120" s="104">
        <v>0.23583356025859201</v>
      </c>
      <c r="M120" s="104">
        <v>1.2499341244113999</v>
      </c>
      <c r="N120" s="104">
        <v>0.31210323585734101</v>
      </c>
      <c r="O120" s="104">
        <v>1.8604360142491401</v>
      </c>
      <c r="P120" s="108">
        <v>5.0208438115272704</v>
      </c>
      <c r="Q120" s="108">
        <v>2.4390629103599002</v>
      </c>
      <c r="R120" s="108">
        <v>0</v>
      </c>
      <c r="S120" s="108">
        <v>0</v>
      </c>
      <c r="T120" s="104">
        <v>0</v>
      </c>
      <c r="U120" s="108">
        <v>10</v>
      </c>
      <c r="V120" s="104">
        <v>2.0314305649332201</v>
      </c>
      <c r="W120" s="104">
        <v>6.35997134922395</v>
      </c>
      <c r="X120" s="108">
        <v>2.5</v>
      </c>
      <c r="Y120" s="108">
        <v>0.97098010585873296</v>
      </c>
      <c r="Z120" s="104">
        <v>0</v>
      </c>
      <c r="AA120" s="104">
        <v>8</v>
      </c>
      <c r="AB120" s="104">
        <v>4</v>
      </c>
      <c r="AC120" s="104">
        <v>0</v>
      </c>
      <c r="AD120" s="104">
        <v>0</v>
      </c>
      <c r="AE120" s="105">
        <v>-1</v>
      </c>
    </row>
    <row r="121" spans="1:31" ht="39" customHeight="1">
      <c r="A121" s="105">
        <v>4304262308</v>
      </c>
      <c r="B121" s="106" t="s">
        <v>366</v>
      </c>
      <c r="C121" s="104">
        <f t="shared" si="6"/>
        <v>54.841794734874526</v>
      </c>
      <c r="D121" s="107">
        <f t="shared" si="7"/>
        <v>117</v>
      </c>
      <c r="E121" s="104">
        <v>1.72486318624649</v>
      </c>
      <c r="F121" s="104">
        <v>0.84309500708231699</v>
      </c>
      <c r="G121" s="104">
        <v>0.47080844753569601</v>
      </c>
      <c r="H121" s="104">
        <v>5.3480252338966698</v>
      </c>
      <c r="I121" s="104">
        <v>0</v>
      </c>
      <c r="J121" s="104">
        <v>3.3042166015706602</v>
      </c>
      <c r="K121" s="104">
        <v>4.3226638478038799</v>
      </c>
      <c r="L121" s="104">
        <v>2.2753678079744701</v>
      </c>
      <c r="M121" s="104">
        <v>2.8006460745207602</v>
      </c>
      <c r="N121" s="104">
        <v>1.71253605462326</v>
      </c>
      <c r="O121" s="104">
        <v>3.3314024073731101</v>
      </c>
      <c r="P121" s="108">
        <v>2.16902214246453</v>
      </c>
      <c r="Q121" s="108">
        <v>1.90530302411329</v>
      </c>
      <c r="R121" s="108">
        <v>0</v>
      </c>
      <c r="S121" s="108">
        <v>0.88684541780901904</v>
      </c>
      <c r="T121" s="104">
        <v>2.9794006128288801</v>
      </c>
      <c r="U121" s="108">
        <v>4.98455425446154</v>
      </c>
      <c r="V121" s="104">
        <v>3.0445113788754301</v>
      </c>
      <c r="W121" s="104">
        <v>2.2628176273472498</v>
      </c>
      <c r="X121" s="108">
        <v>1.3047355024885301</v>
      </c>
      <c r="Y121" s="108">
        <v>0.97098010585873296</v>
      </c>
      <c r="Z121" s="104">
        <v>0.2</v>
      </c>
      <c r="AA121" s="104">
        <v>10</v>
      </c>
      <c r="AB121" s="104">
        <v>0</v>
      </c>
      <c r="AC121" s="104">
        <v>0</v>
      </c>
      <c r="AD121" s="104">
        <v>0</v>
      </c>
      <c r="AE121" s="105">
        <v>-2</v>
      </c>
    </row>
    <row r="122" spans="1:31" ht="39" customHeight="1">
      <c r="A122" s="105">
        <v>4310262304</v>
      </c>
      <c r="B122" s="106" t="s">
        <v>367</v>
      </c>
      <c r="C122" s="104">
        <f t="shared" si="6"/>
        <v>54.455032026676712</v>
      </c>
      <c r="D122" s="107">
        <f t="shared" si="7"/>
        <v>118</v>
      </c>
      <c r="E122" s="104">
        <v>2.14878966349045</v>
      </c>
      <c r="F122" s="104">
        <v>1.72398613843819</v>
      </c>
      <c r="G122" s="104">
        <v>1.6656573266328101</v>
      </c>
      <c r="H122" s="104">
        <v>5.4283444668456697</v>
      </c>
      <c r="I122" s="104">
        <v>4.0023033763735301</v>
      </c>
      <c r="J122" s="104">
        <v>5.0584173122468297</v>
      </c>
      <c r="K122" s="104">
        <v>2.1333591931788698</v>
      </c>
      <c r="L122" s="104">
        <v>1.78307301305821</v>
      </c>
      <c r="M122" s="104">
        <v>2.64678572370843</v>
      </c>
      <c r="N122" s="104">
        <v>1.9277071507045</v>
      </c>
      <c r="O122" s="104">
        <v>3.2177607094716101</v>
      </c>
      <c r="P122" s="108">
        <v>2.73318620363399</v>
      </c>
      <c r="Q122" s="108">
        <v>1.8742546644443601</v>
      </c>
      <c r="R122" s="108">
        <v>0.4</v>
      </c>
      <c r="S122" s="108">
        <v>1.6</v>
      </c>
      <c r="T122" s="104">
        <v>1.6</v>
      </c>
      <c r="U122" s="108">
        <v>3.2082403746897898</v>
      </c>
      <c r="V122" s="104">
        <v>0.20679111645567899</v>
      </c>
      <c r="W122" s="104">
        <v>0.91431682345529197</v>
      </c>
      <c r="X122" s="108">
        <v>0</v>
      </c>
      <c r="Y122" s="108">
        <v>0.18205876984851299</v>
      </c>
      <c r="Z122" s="104">
        <v>0</v>
      </c>
      <c r="AA122" s="104">
        <v>10</v>
      </c>
      <c r="AB122" s="104">
        <v>0</v>
      </c>
      <c r="AC122" s="104">
        <v>0</v>
      </c>
      <c r="AD122" s="104">
        <v>0</v>
      </c>
      <c r="AE122" s="105">
        <v>0</v>
      </c>
    </row>
    <row r="123" spans="1:31" ht="39" customHeight="1">
      <c r="A123" s="105">
        <v>4312265509</v>
      </c>
      <c r="B123" s="106" t="s">
        <v>368</v>
      </c>
      <c r="C123" s="104">
        <f t="shared" si="6"/>
        <v>53.910117820908397</v>
      </c>
      <c r="D123" s="107">
        <f t="shared" si="7"/>
        <v>119</v>
      </c>
      <c r="E123" s="104">
        <v>1.96363334819431</v>
      </c>
      <c r="F123" s="104">
        <v>0.68441222033994797</v>
      </c>
      <c r="G123" s="104">
        <v>3.5206703663657302</v>
      </c>
      <c r="H123" s="104">
        <v>4.9476647496585597</v>
      </c>
      <c r="I123" s="104">
        <v>3.7739041343730602</v>
      </c>
      <c r="J123" s="104">
        <v>0</v>
      </c>
      <c r="K123" s="104">
        <v>6.0832025165665797</v>
      </c>
      <c r="L123" s="104">
        <v>0.12066487780096601</v>
      </c>
      <c r="M123" s="104">
        <v>2.7491575260435899</v>
      </c>
      <c r="N123" s="104">
        <v>0.199310909747444</v>
      </c>
      <c r="O123" s="104">
        <v>2.5133471367353502</v>
      </c>
      <c r="P123" s="108">
        <v>3.9755791944301402</v>
      </c>
      <c r="Q123" s="108">
        <v>6.0741989833087602E-3</v>
      </c>
      <c r="R123" s="108">
        <v>0.7</v>
      </c>
      <c r="S123" s="108">
        <v>0</v>
      </c>
      <c r="T123" s="104">
        <v>0</v>
      </c>
      <c r="U123" s="108">
        <v>4.3785385584956202</v>
      </c>
      <c r="V123" s="104">
        <v>4.17137065586906</v>
      </c>
      <c r="W123" s="104">
        <v>5.0764111177591902</v>
      </c>
      <c r="X123" s="108">
        <v>2.5</v>
      </c>
      <c r="Y123" s="108">
        <v>0.54617630954553797</v>
      </c>
      <c r="Z123" s="104">
        <v>0</v>
      </c>
      <c r="AA123" s="104">
        <v>0</v>
      </c>
      <c r="AB123" s="104">
        <v>6</v>
      </c>
      <c r="AC123" s="104">
        <v>0</v>
      </c>
      <c r="AD123" s="104">
        <v>0</v>
      </c>
      <c r="AE123" s="105">
        <v>0</v>
      </c>
    </row>
    <row r="124" spans="1:31" ht="39" customHeight="1">
      <c r="A124" s="105">
        <v>4312285513</v>
      </c>
      <c r="B124" s="106" t="s">
        <v>369</v>
      </c>
      <c r="C124" s="104">
        <f t="shared" si="6"/>
        <v>52.798859404049686</v>
      </c>
      <c r="D124" s="107">
        <f t="shared" si="7"/>
        <v>120</v>
      </c>
      <c r="E124" s="104">
        <v>2.1609222539439301</v>
      </c>
      <c r="F124" s="104">
        <v>0.97712132754917602</v>
      </c>
      <c r="G124" s="104">
        <v>1.6429795043040101</v>
      </c>
      <c r="H124" s="104">
        <v>4.8753774400044598</v>
      </c>
      <c r="I124" s="104">
        <v>7.1551377019813502</v>
      </c>
      <c r="J124" s="104">
        <v>0</v>
      </c>
      <c r="K124" s="104">
        <v>3.22997419496786</v>
      </c>
      <c r="L124" s="104">
        <v>7.6756209092607802E-2</v>
      </c>
      <c r="M124" s="104">
        <v>2.4286471908973599</v>
      </c>
      <c r="N124" s="104">
        <v>0.12678378449317301</v>
      </c>
      <c r="O124" s="104">
        <v>2.5357926975961398</v>
      </c>
      <c r="P124" s="108">
        <v>4.8702611392653399</v>
      </c>
      <c r="Q124" s="108">
        <v>0</v>
      </c>
      <c r="R124" s="108">
        <v>0</v>
      </c>
      <c r="S124" s="108">
        <v>0</v>
      </c>
      <c r="T124" s="104">
        <v>0</v>
      </c>
      <c r="U124" s="108">
        <v>4.1350358992178</v>
      </c>
      <c r="V124" s="104">
        <v>3.5</v>
      </c>
      <c r="W124" s="104">
        <v>0.82728428200509996</v>
      </c>
      <c r="X124" s="108">
        <v>0</v>
      </c>
      <c r="Y124" s="108">
        <v>0.48549005292936698</v>
      </c>
      <c r="Z124" s="104">
        <v>0</v>
      </c>
      <c r="AA124" s="104">
        <v>0</v>
      </c>
      <c r="AB124" s="104">
        <v>6</v>
      </c>
      <c r="AC124" s="104">
        <v>8.7712957258020197</v>
      </c>
      <c r="AD124" s="104">
        <v>0</v>
      </c>
      <c r="AE124" s="105">
        <v>-1</v>
      </c>
    </row>
    <row r="125" spans="1:31" ht="39" customHeight="1">
      <c r="A125" s="105">
        <v>4312305512</v>
      </c>
      <c r="B125" s="106" t="s">
        <v>370</v>
      </c>
      <c r="C125" s="104">
        <f t="shared" si="6"/>
        <v>51.19477409811914</v>
      </c>
      <c r="D125" s="107">
        <f t="shared" si="7"/>
        <v>121</v>
      </c>
      <c r="E125" s="104">
        <v>2.0385210774784901</v>
      </c>
      <c r="F125" s="104">
        <v>3.0957664161550098</v>
      </c>
      <c r="G125" s="104">
        <v>0.70013331149318603</v>
      </c>
      <c r="H125" s="104">
        <v>0</v>
      </c>
      <c r="I125" s="104">
        <v>5.8720932715436396</v>
      </c>
      <c r="J125" s="104">
        <v>0</v>
      </c>
      <c r="K125" s="104">
        <v>6.9869875000200796</v>
      </c>
      <c r="L125" s="104">
        <v>4.2695121649036496</v>
      </c>
      <c r="M125" s="104">
        <v>2.8233859124511902</v>
      </c>
      <c r="N125" s="104">
        <v>2.5148182725408601</v>
      </c>
      <c r="O125" s="104">
        <v>5.6850305067365603E-2</v>
      </c>
      <c r="P125" s="108">
        <v>4.8287431933358196</v>
      </c>
      <c r="Q125" s="108">
        <v>0</v>
      </c>
      <c r="R125" s="108">
        <v>0</v>
      </c>
      <c r="S125" s="108">
        <v>0</v>
      </c>
      <c r="T125" s="104">
        <v>9.7053654638919098E-3</v>
      </c>
      <c r="U125" s="108">
        <v>0</v>
      </c>
      <c r="V125" s="104">
        <v>0.74296626999948101</v>
      </c>
      <c r="W125" s="104">
        <v>0.19460478105031201</v>
      </c>
      <c r="X125" s="108">
        <v>0</v>
      </c>
      <c r="Y125" s="108">
        <v>6.0686256616170803E-2</v>
      </c>
      <c r="Z125" s="104">
        <v>0</v>
      </c>
      <c r="AA125" s="104">
        <v>0</v>
      </c>
      <c r="AB125" s="104">
        <v>6</v>
      </c>
      <c r="AC125" s="104">
        <v>12</v>
      </c>
      <c r="AD125" s="104">
        <v>0</v>
      </c>
      <c r="AE125" s="105">
        <v>-1</v>
      </c>
    </row>
    <row r="126" spans="1:31" ht="39" customHeight="1">
      <c r="A126" s="105">
        <v>4312225505</v>
      </c>
      <c r="B126" s="106" t="s">
        <v>371</v>
      </c>
      <c r="C126" s="104">
        <f t="shared" si="6"/>
        <v>50.90497425502079</v>
      </c>
      <c r="D126" s="107">
        <f t="shared" si="7"/>
        <v>122</v>
      </c>
      <c r="E126" s="104">
        <v>0.275240255296614</v>
      </c>
      <c r="F126" s="104">
        <v>0.53125661743488894</v>
      </c>
      <c r="G126" s="104">
        <v>4.2699895138596196</v>
      </c>
      <c r="H126" s="104">
        <v>5.0137736567781301</v>
      </c>
      <c r="I126" s="104">
        <v>6.1168397674283002</v>
      </c>
      <c r="J126" s="104">
        <v>3.91449087501034</v>
      </c>
      <c r="K126" s="104">
        <v>0.76321411722499499</v>
      </c>
      <c r="L126" s="104">
        <v>1.95531315832317E-2</v>
      </c>
      <c r="M126" s="104">
        <v>4.4112381822660397E-2</v>
      </c>
      <c r="N126" s="104">
        <v>3.0610110148782801E-2</v>
      </c>
      <c r="O126" s="104">
        <v>2.5463968995776201</v>
      </c>
      <c r="P126" s="108">
        <v>5.1104264880268797</v>
      </c>
      <c r="Q126" s="108">
        <v>1.6843372763042E-2</v>
      </c>
      <c r="R126" s="108">
        <v>0.6</v>
      </c>
      <c r="S126" s="108">
        <v>2.9776834591134098</v>
      </c>
      <c r="T126" s="104">
        <v>3.0531710957199301</v>
      </c>
      <c r="U126" s="108">
        <v>0</v>
      </c>
      <c r="V126" s="104">
        <v>3.5</v>
      </c>
      <c r="W126" s="104">
        <v>3.5</v>
      </c>
      <c r="X126" s="108">
        <v>2.5</v>
      </c>
      <c r="Y126" s="108">
        <v>0.12137251323234199</v>
      </c>
      <c r="Z126" s="104">
        <v>0</v>
      </c>
      <c r="AA126" s="104">
        <v>0</v>
      </c>
      <c r="AB126" s="104">
        <v>6</v>
      </c>
      <c r="AC126" s="104">
        <v>0</v>
      </c>
      <c r="AD126" s="104">
        <v>0</v>
      </c>
      <c r="AE126" s="105">
        <v>0</v>
      </c>
    </row>
    <row r="127" spans="1:31" ht="39" customHeight="1">
      <c r="A127" s="105">
        <v>4312255507</v>
      </c>
      <c r="B127" s="106" t="s">
        <v>372</v>
      </c>
      <c r="C127" s="104">
        <f t="shared" si="6"/>
        <v>50.671739516114563</v>
      </c>
      <c r="D127" s="107">
        <f t="shared" si="7"/>
        <v>123</v>
      </c>
      <c r="E127" s="104">
        <v>0.93572879112679197</v>
      </c>
      <c r="F127" s="104">
        <v>0.75960562332953296</v>
      </c>
      <c r="G127" s="104">
        <v>3.9417649794450198</v>
      </c>
      <c r="H127" s="104">
        <v>5.2887125695651003</v>
      </c>
      <c r="I127" s="104">
        <v>0</v>
      </c>
      <c r="J127" s="104">
        <v>3.30337893372094</v>
      </c>
      <c r="K127" s="104">
        <v>1.8839963676273901</v>
      </c>
      <c r="L127" s="104">
        <v>4.2415464939880501</v>
      </c>
      <c r="M127" s="104">
        <v>2.7394207010690299</v>
      </c>
      <c r="N127" s="104">
        <v>2.4686253503462199</v>
      </c>
      <c r="O127" s="104">
        <v>2.52601326687989</v>
      </c>
      <c r="P127" s="108">
        <v>4.9635104458230499</v>
      </c>
      <c r="Q127" s="108">
        <v>1.8254355093438599</v>
      </c>
      <c r="R127" s="108">
        <v>0.7</v>
      </c>
      <c r="S127" s="108">
        <v>0</v>
      </c>
      <c r="T127" s="104">
        <v>2.78821461855568</v>
      </c>
      <c r="U127" s="108">
        <v>5</v>
      </c>
      <c r="V127" s="104">
        <v>1.2491746875851699</v>
      </c>
      <c r="W127" s="104">
        <v>1.7352386644765001</v>
      </c>
      <c r="X127" s="108">
        <v>0</v>
      </c>
      <c r="Y127" s="108">
        <v>0.12137251323234199</v>
      </c>
      <c r="Z127" s="104">
        <v>0.2</v>
      </c>
      <c r="AA127" s="104">
        <v>0</v>
      </c>
      <c r="AB127" s="104">
        <v>6</v>
      </c>
      <c r="AC127" s="104">
        <v>0</v>
      </c>
      <c r="AD127" s="104">
        <v>0</v>
      </c>
      <c r="AE127" s="105">
        <v>-2</v>
      </c>
    </row>
    <row r="128" spans="1:31" ht="39" customHeight="1">
      <c r="A128" s="105">
        <v>4311235503</v>
      </c>
      <c r="B128" s="106" t="s">
        <v>373</v>
      </c>
      <c r="C128" s="104">
        <f t="shared" si="6"/>
        <v>50.527646796755391</v>
      </c>
      <c r="D128" s="107">
        <f t="shared" si="7"/>
        <v>124</v>
      </c>
      <c r="E128" s="104">
        <v>2.59663167969796</v>
      </c>
      <c r="F128" s="104">
        <v>1.16885257980058</v>
      </c>
      <c r="G128" s="104">
        <v>0.46518616004602298</v>
      </c>
      <c r="H128" s="104">
        <v>5.0187163788057596</v>
      </c>
      <c r="I128" s="104">
        <v>5.1932240565154597</v>
      </c>
      <c r="J128" s="104">
        <v>5.4617030955232897</v>
      </c>
      <c r="K128" s="104">
        <v>3.8709749966911802</v>
      </c>
      <c r="L128" s="104">
        <v>4.0654364354232904</v>
      </c>
      <c r="M128" s="104">
        <v>0.14849345964213401</v>
      </c>
      <c r="N128" s="104">
        <v>4.1662976916304997</v>
      </c>
      <c r="O128" s="104">
        <v>2.8166273134056099</v>
      </c>
      <c r="P128" s="108">
        <v>1.1530822675594401</v>
      </c>
      <c r="Q128" s="108">
        <v>1.10192195024715</v>
      </c>
      <c r="R128" s="108">
        <v>0.3</v>
      </c>
      <c r="S128" s="108">
        <v>3.3750292122948902</v>
      </c>
      <c r="T128" s="104">
        <v>2.51267929303578</v>
      </c>
      <c r="U128" s="108">
        <v>0</v>
      </c>
      <c r="V128" s="104">
        <v>0.45153064985540597</v>
      </c>
      <c r="W128" s="104">
        <v>0.33438280374385698</v>
      </c>
      <c r="X128" s="108">
        <v>0.26275923314005101</v>
      </c>
      <c r="Y128" s="108">
        <v>0.36411753969702498</v>
      </c>
      <c r="Z128" s="104">
        <v>0</v>
      </c>
      <c r="AA128" s="104">
        <v>0</v>
      </c>
      <c r="AB128" s="104">
        <v>5.7</v>
      </c>
      <c r="AC128" s="104">
        <v>0</v>
      </c>
      <c r="AD128" s="104">
        <v>0</v>
      </c>
      <c r="AE128" s="105">
        <v>0</v>
      </c>
    </row>
    <row r="129" spans="1:31" ht="39" customHeight="1">
      <c r="A129" s="105">
        <v>4312275502</v>
      </c>
      <c r="B129" s="106" t="s">
        <v>374</v>
      </c>
      <c r="C129" s="104">
        <f t="shared" si="6"/>
        <v>50.303067089877416</v>
      </c>
      <c r="D129" s="107">
        <f t="shared" si="7"/>
        <v>125</v>
      </c>
      <c r="E129" s="104">
        <v>2.4711876556946799</v>
      </c>
      <c r="F129" s="104">
        <v>2.8508617409012298</v>
      </c>
      <c r="G129" s="104">
        <v>1.1057899511995399</v>
      </c>
      <c r="H129" s="104">
        <v>5.1892402887590299</v>
      </c>
      <c r="I129" s="104">
        <v>0</v>
      </c>
      <c r="J129" s="104">
        <v>5.1572881053870701</v>
      </c>
      <c r="K129" s="104">
        <v>3.9653129295604099</v>
      </c>
      <c r="L129" s="104">
        <v>2.3583914866868199</v>
      </c>
      <c r="M129" s="104">
        <v>0.53971679702447095</v>
      </c>
      <c r="N129" s="104">
        <v>0.363337124110925</v>
      </c>
      <c r="O129" s="104">
        <v>0.397186276439564</v>
      </c>
      <c r="P129" s="108">
        <v>4.9101822411206504</v>
      </c>
      <c r="Q129" s="108">
        <v>1.8044273655726399</v>
      </c>
      <c r="R129" s="108">
        <v>0</v>
      </c>
      <c r="S129" s="108">
        <v>0</v>
      </c>
      <c r="T129" s="104">
        <v>0.18294613899436299</v>
      </c>
      <c r="U129" s="108">
        <v>5</v>
      </c>
      <c r="V129" s="104">
        <v>0.80259672613335997</v>
      </c>
      <c r="W129" s="104">
        <v>0.55547013950615698</v>
      </c>
      <c r="X129" s="108">
        <v>0</v>
      </c>
      <c r="Y129" s="108">
        <v>0.54617630954553797</v>
      </c>
      <c r="Z129" s="104">
        <v>0.4</v>
      </c>
      <c r="AA129" s="104">
        <v>0</v>
      </c>
      <c r="AB129" s="104">
        <v>5.52</v>
      </c>
      <c r="AC129" s="104">
        <v>6.1829558132409801</v>
      </c>
      <c r="AD129" s="104">
        <v>0</v>
      </c>
      <c r="AE129" s="105">
        <v>0</v>
      </c>
    </row>
    <row r="130" spans="1:31" ht="39" customHeight="1">
      <c r="A130" s="105">
        <v>4331012301</v>
      </c>
      <c r="B130" s="106" t="s">
        <v>375</v>
      </c>
      <c r="C130" s="104">
        <f t="shared" si="6"/>
        <v>50.028561558507946</v>
      </c>
      <c r="D130" s="107">
        <f t="shared" si="7"/>
        <v>126</v>
      </c>
      <c r="E130" s="104">
        <v>0.71489010257786001</v>
      </c>
      <c r="F130" s="104">
        <v>0.37841501615607398</v>
      </c>
      <c r="G130" s="104">
        <v>0.47790788672164197</v>
      </c>
      <c r="H130" s="104">
        <v>5.0088309347504998</v>
      </c>
      <c r="I130" s="104">
        <v>0</v>
      </c>
      <c r="J130" s="104">
        <v>0</v>
      </c>
      <c r="K130" s="104">
        <v>3.2753090424123101</v>
      </c>
      <c r="L130" s="104">
        <v>1.67929369686312</v>
      </c>
      <c r="M130" s="104">
        <v>2.3077394948032999</v>
      </c>
      <c r="N130" s="104">
        <v>0.119961814895314</v>
      </c>
      <c r="O130" s="104">
        <v>1.9316667069612701</v>
      </c>
      <c r="P130" s="108">
        <v>4.1217024836927001</v>
      </c>
      <c r="Q130" s="108">
        <v>9.5570727585509406E-3</v>
      </c>
      <c r="R130" s="108">
        <v>0.2</v>
      </c>
      <c r="S130" s="108">
        <v>0</v>
      </c>
      <c r="T130" s="104">
        <v>2.6017745479943102</v>
      </c>
      <c r="U130" s="108">
        <v>0</v>
      </c>
      <c r="V130" s="104">
        <v>1.1684125909346601</v>
      </c>
      <c r="W130" s="104">
        <v>0.36684701683559801</v>
      </c>
      <c r="X130" s="108">
        <v>0</v>
      </c>
      <c r="Y130" s="108">
        <v>0.48549005292936698</v>
      </c>
      <c r="Z130" s="104">
        <v>0</v>
      </c>
      <c r="AA130" s="104">
        <v>10</v>
      </c>
      <c r="AB130" s="104">
        <v>6</v>
      </c>
      <c r="AC130" s="104">
        <v>9.1807630972213694</v>
      </c>
      <c r="AD130" s="104">
        <v>0</v>
      </c>
      <c r="AE130" s="105">
        <v>0</v>
      </c>
    </row>
    <row r="131" spans="1:31" ht="39" customHeight="1">
      <c r="A131" s="105">
        <v>4331245502</v>
      </c>
      <c r="B131" s="106" t="s">
        <v>376</v>
      </c>
      <c r="C131" s="104">
        <f t="shared" si="6"/>
        <v>47.518744191097007</v>
      </c>
      <c r="D131" s="107">
        <f t="shared" si="7"/>
        <v>127</v>
      </c>
      <c r="E131" s="104">
        <v>0.24501101125775099</v>
      </c>
      <c r="F131" s="104">
        <v>0.76792025822855403</v>
      </c>
      <c r="G131" s="104">
        <v>0.42817041627316599</v>
      </c>
      <c r="H131" s="104">
        <v>4.9748497208105302</v>
      </c>
      <c r="I131" s="104">
        <v>4.4748492984033401</v>
      </c>
      <c r="J131" s="104">
        <v>5.3126674700929799</v>
      </c>
      <c r="K131" s="104">
        <v>0.67787159693829202</v>
      </c>
      <c r="L131" s="104">
        <v>6.09197367607167E-2</v>
      </c>
      <c r="M131" s="104">
        <v>0.22317231795366699</v>
      </c>
      <c r="N131" s="104">
        <v>9.6879047862632697E-2</v>
      </c>
      <c r="O131" s="104">
        <v>2.9135379370696599</v>
      </c>
      <c r="P131" s="108">
        <v>4.9213601496401402</v>
      </c>
      <c r="Q131" s="108">
        <v>0</v>
      </c>
      <c r="R131" s="108">
        <v>0</v>
      </c>
      <c r="S131" s="108">
        <v>0</v>
      </c>
      <c r="T131" s="104">
        <v>4.9497363865848801E-3</v>
      </c>
      <c r="U131" s="108">
        <v>0</v>
      </c>
      <c r="V131" s="104">
        <v>2.1303013826104902</v>
      </c>
      <c r="W131" s="104">
        <v>2.0435390843438199</v>
      </c>
      <c r="X131" s="108">
        <v>0</v>
      </c>
      <c r="Y131" s="108">
        <v>0.24274502646468299</v>
      </c>
      <c r="Z131" s="104">
        <v>0</v>
      </c>
      <c r="AA131" s="104">
        <v>0</v>
      </c>
      <c r="AB131" s="104">
        <v>6</v>
      </c>
      <c r="AC131" s="104">
        <v>12</v>
      </c>
      <c r="AD131" s="104">
        <v>0</v>
      </c>
      <c r="AE131" s="105">
        <v>0</v>
      </c>
    </row>
    <row r="132" spans="1:31" ht="39" customHeight="1">
      <c r="A132" s="105">
        <v>4309215501</v>
      </c>
      <c r="B132" s="106" t="s">
        <v>377</v>
      </c>
      <c r="C132" s="104">
        <f t="shared" si="6"/>
        <v>47.283466932524362</v>
      </c>
      <c r="D132" s="107">
        <f t="shared" si="7"/>
        <v>128</v>
      </c>
      <c r="E132" s="104">
        <v>1.5136802552825099</v>
      </c>
      <c r="F132" s="104">
        <v>1.63416370666483</v>
      </c>
      <c r="G132" s="104">
        <v>2.3928241782934601</v>
      </c>
      <c r="H132" s="104">
        <v>0</v>
      </c>
      <c r="I132" s="104">
        <v>6.3399299026087998</v>
      </c>
      <c r="J132" s="104">
        <v>0</v>
      </c>
      <c r="K132" s="104">
        <v>3.4767521128043302</v>
      </c>
      <c r="L132" s="104">
        <v>2.2231962848846698</v>
      </c>
      <c r="M132" s="104">
        <v>0.88120309378844897</v>
      </c>
      <c r="N132" s="104">
        <v>0.87791412773001698</v>
      </c>
      <c r="O132" s="104">
        <v>2.60678193863881</v>
      </c>
      <c r="P132" s="108">
        <v>0.60524806470380099</v>
      </c>
      <c r="Q132" s="108">
        <v>4.6707694215882096E-3</v>
      </c>
      <c r="R132" s="108">
        <v>0</v>
      </c>
      <c r="S132" s="108">
        <v>0</v>
      </c>
      <c r="T132" s="104">
        <v>2.6911609639167602</v>
      </c>
      <c r="U132" s="108">
        <v>1.27411106882904</v>
      </c>
      <c r="V132" s="104">
        <v>0.72593505225356303</v>
      </c>
      <c r="W132" s="104">
        <v>0.85383664285521299</v>
      </c>
      <c r="X132" s="108">
        <v>0</v>
      </c>
      <c r="Y132" s="108">
        <v>0.18205876984851299</v>
      </c>
      <c r="Z132" s="104">
        <v>0</v>
      </c>
      <c r="AA132" s="104">
        <v>10</v>
      </c>
      <c r="AB132" s="104">
        <v>0</v>
      </c>
      <c r="AC132" s="104">
        <v>12</v>
      </c>
      <c r="AD132" s="104">
        <v>0</v>
      </c>
      <c r="AE132" s="105">
        <v>-3</v>
      </c>
    </row>
    <row r="133" spans="1:31" ht="39" customHeight="1">
      <c r="A133" s="105">
        <v>4312245510</v>
      </c>
      <c r="B133" s="106" t="s">
        <v>378</v>
      </c>
      <c r="C133" s="104">
        <f t="shared" ref="C133:C137" si="8">SUM(E133:AE133)</f>
        <v>46.567380748191432</v>
      </c>
      <c r="D133" s="107">
        <f t="shared" si="7"/>
        <v>129</v>
      </c>
      <c r="E133" s="104">
        <v>1.4852534394660899</v>
      </c>
      <c r="F133" s="104">
        <v>0.97923704149242297</v>
      </c>
      <c r="G133" s="104">
        <v>1.4051230390198499</v>
      </c>
      <c r="H133" s="104">
        <v>5.0656722380682497</v>
      </c>
      <c r="I133" s="104">
        <v>5.06207336521208</v>
      </c>
      <c r="J133" s="104">
        <v>0</v>
      </c>
      <c r="K133" s="104">
        <v>2.4998331832407499</v>
      </c>
      <c r="L133" s="104">
        <v>4.3324184998332296</v>
      </c>
      <c r="M133" s="104">
        <v>0.102044056391444</v>
      </c>
      <c r="N133" s="104">
        <v>2.6039898874184502</v>
      </c>
      <c r="O133" s="104">
        <v>2.6812884715024401</v>
      </c>
      <c r="P133" s="108">
        <v>0.10395454923122401</v>
      </c>
      <c r="Q133" s="108">
        <v>2.5187765885872699E-2</v>
      </c>
      <c r="R133" s="108">
        <v>0</v>
      </c>
      <c r="S133" s="108">
        <v>0</v>
      </c>
      <c r="T133" s="104">
        <v>2.9921631684138998</v>
      </c>
      <c r="U133" s="108">
        <v>5</v>
      </c>
      <c r="V133" s="104">
        <v>0.98807142698933303</v>
      </c>
      <c r="W133" s="104">
        <v>3.5</v>
      </c>
      <c r="X133" s="108">
        <v>0</v>
      </c>
      <c r="Y133" s="108">
        <v>0.12137251323234199</v>
      </c>
      <c r="Z133" s="104">
        <v>0</v>
      </c>
      <c r="AA133" s="104">
        <v>0</v>
      </c>
      <c r="AB133" s="104">
        <v>6</v>
      </c>
      <c r="AC133" s="104">
        <v>1.61969810279374</v>
      </c>
      <c r="AD133" s="104">
        <v>0</v>
      </c>
      <c r="AE133" s="105">
        <v>0</v>
      </c>
    </row>
    <row r="134" spans="1:31" ht="39" customHeight="1">
      <c r="A134" s="105">
        <v>4331255501</v>
      </c>
      <c r="B134" s="106" t="s">
        <v>379</v>
      </c>
      <c r="C134" s="104">
        <f t="shared" si="8"/>
        <v>45.361577744368198</v>
      </c>
      <c r="D134" s="107">
        <f t="shared" si="7"/>
        <v>130</v>
      </c>
      <c r="E134" s="104">
        <v>1.05141777523306</v>
      </c>
      <c r="F134" s="104">
        <v>1.3869357228458099</v>
      </c>
      <c r="G134" s="104">
        <v>0.79327697278516796</v>
      </c>
      <c r="H134" s="104">
        <v>5.2874768890581896</v>
      </c>
      <c r="I134" s="104">
        <v>4.9145492257073498</v>
      </c>
      <c r="J134" s="104">
        <v>3.7729051370496398</v>
      </c>
      <c r="K134" s="104">
        <v>3.6749810546428998</v>
      </c>
      <c r="L134" s="104">
        <v>0.104570147707123</v>
      </c>
      <c r="M134" s="104">
        <v>0.16122802168770001</v>
      </c>
      <c r="N134" s="104">
        <v>0.16386369423784899</v>
      </c>
      <c r="O134" s="104">
        <v>0.162597763715989</v>
      </c>
      <c r="P134" s="108">
        <v>3.6003167857306599</v>
      </c>
      <c r="Q134" s="108">
        <v>1.80170797368018</v>
      </c>
      <c r="R134" s="108">
        <v>0</v>
      </c>
      <c r="S134" s="108">
        <v>0</v>
      </c>
      <c r="T134" s="104">
        <v>0</v>
      </c>
      <c r="U134" s="108">
        <v>5</v>
      </c>
      <c r="V134" s="104">
        <v>0.79654253812311404</v>
      </c>
      <c r="W134" s="104">
        <v>2.4464630156987801</v>
      </c>
      <c r="X134" s="108">
        <v>0</v>
      </c>
      <c r="Y134" s="108">
        <v>0.24274502646468299</v>
      </c>
      <c r="Z134" s="104">
        <v>0</v>
      </c>
      <c r="AA134" s="104">
        <v>10</v>
      </c>
      <c r="AB134" s="104">
        <v>0</v>
      </c>
      <c r="AC134" s="104">
        <v>0</v>
      </c>
      <c r="AD134" s="104">
        <v>0</v>
      </c>
      <c r="AE134" s="105">
        <v>0</v>
      </c>
    </row>
    <row r="135" spans="1:31" ht="39" customHeight="1">
      <c r="A135" s="105">
        <v>4331265506</v>
      </c>
      <c r="B135" s="106" t="s">
        <v>380</v>
      </c>
      <c r="C135" s="104">
        <f t="shared" si="8"/>
        <v>44.024785506039095</v>
      </c>
      <c r="D135" s="107">
        <f t="shared" si="7"/>
        <v>131</v>
      </c>
      <c r="E135" s="104">
        <v>1.44185787338225</v>
      </c>
      <c r="F135" s="104">
        <v>0.998366888712231</v>
      </c>
      <c r="G135" s="104">
        <v>2.0904248499512201</v>
      </c>
      <c r="H135" s="104">
        <v>4.96743563776909</v>
      </c>
      <c r="I135" s="104">
        <v>4.7935768618163399</v>
      </c>
      <c r="J135" s="104">
        <v>4.35710575243266</v>
      </c>
      <c r="K135" s="104">
        <v>3.6175536517037998</v>
      </c>
      <c r="L135" s="104">
        <v>0.84706002111282996</v>
      </c>
      <c r="M135" s="104">
        <v>2.7464231227833098</v>
      </c>
      <c r="N135" s="104">
        <v>2.42699567805745</v>
      </c>
      <c r="O135" s="104">
        <v>2.4906070147084001</v>
      </c>
      <c r="P135" s="108">
        <v>4.8643650480163698</v>
      </c>
      <c r="Q135" s="108">
        <v>1.9054741091208899E-3</v>
      </c>
      <c r="R135" s="108">
        <v>0.2</v>
      </c>
      <c r="S135" s="108">
        <v>2.9386506398377799E-2</v>
      </c>
      <c r="T135" s="104">
        <v>0</v>
      </c>
      <c r="U135" s="108">
        <v>5</v>
      </c>
      <c r="V135" s="104">
        <v>5.41178492682702E-2</v>
      </c>
      <c r="W135" s="104">
        <v>1.2671435547360801</v>
      </c>
      <c r="X135" s="108">
        <v>0</v>
      </c>
      <c r="Y135" s="108">
        <v>6.0686256616170803E-2</v>
      </c>
      <c r="Z135" s="104">
        <v>0</v>
      </c>
      <c r="AA135" s="104">
        <v>0</v>
      </c>
      <c r="AB135" s="104">
        <v>0</v>
      </c>
      <c r="AC135" s="104">
        <v>6.7697734644651204</v>
      </c>
      <c r="AD135" s="104">
        <v>0</v>
      </c>
      <c r="AE135" s="105">
        <v>-5</v>
      </c>
    </row>
    <row r="136" spans="1:31" ht="39" customHeight="1">
      <c r="A136" s="105">
        <v>4331305505</v>
      </c>
      <c r="B136" s="106" t="s">
        <v>381</v>
      </c>
      <c r="C136" s="104">
        <f t="shared" si="8"/>
        <v>32.94755463250219</v>
      </c>
      <c r="D136" s="107">
        <f t="shared" si="7"/>
        <v>132</v>
      </c>
      <c r="E136" s="104">
        <v>1.47906249189106</v>
      </c>
      <c r="F136" s="104">
        <v>1.2947363346407299</v>
      </c>
      <c r="G136" s="104">
        <v>0.10668698079896199</v>
      </c>
      <c r="H136" s="104">
        <v>5.0211877398195703</v>
      </c>
      <c r="I136" s="104">
        <v>4.57852751716747</v>
      </c>
      <c r="J136" s="104">
        <v>0</v>
      </c>
      <c r="K136" s="104">
        <v>2.5995067888786201</v>
      </c>
      <c r="L136" s="104">
        <v>3.3097976893567999E-2</v>
      </c>
      <c r="M136" s="104">
        <v>2.7338647633344699</v>
      </c>
      <c r="N136" s="104">
        <v>5.4107058042176102E-2</v>
      </c>
      <c r="O136" s="104">
        <v>2.47275660803958</v>
      </c>
      <c r="P136" s="108">
        <v>2.8743193335822202E-3</v>
      </c>
      <c r="Q136" s="108">
        <v>0</v>
      </c>
      <c r="R136" s="108">
        <v>0</v>
      </c>
      <c r="S136" s="108">
        <v>0</v>
      </c>
      <c r="T136" s="104">
        <v>1.4606575023157301E-2</v>
      </c>
      <c r="U136" s="108">
        <v>5</v>
      </c>
      <c r="V136" s="104">
        <v>1.1063787788933701</v>
      </c>
      <c r="W136" s="104">
        <v>0.38947444312970197</v>
      </c>
      <c r="X136" s="108">
        <v>0</v>
      </c>
      <c r="Y136" s="108">
        <v>6.0686256616170803E-2</v>
      </c>
      <c r="Z136" s="104">
        <v>0</v>
      </c>
      <c r="AA136" s="104">
        <v>0</v>
      </c>
      <c r="AB136" s="104">
        <v>6</v>
      </c>
      <c r="AC136" s="104">
        <v>0</v>
      </c>
      <c r="AD136" s="104">
        <v>0</v>
      </c>
      <c r="AE136" s="105">
        <v>0</v>
      </c>
    </row>
    <row r="137" spans="1:31" ht="39" customHeight="1">
      <c r="A137" s="105">
        <v>4331235504</v>
      </c>
      <c r="B137" s="106" t="s">
        <v>382</v>
      </c>
      <c r="C137" s="104">
        <f t="shared" si="8"/>
        <v>21.554765725782769</v>
      </c>
      <c r="D137" s="107">
        <f t="shared" si="7"/>
        <v>133</v>
      </c>
      <c r="E137" s="104">
        <v>0.72339744858077204</v>
      </c>
      <c r="F137" s="104">
        <v>0.75195858685306105</v>
      </c>
      <c r="G137" s="104">
        <v>0.82356422122309503</v>
      </c>
      <c r="H137" s="104">
        <v>4.0036048423810504</v>
      </c>
      <c r="I137" s="104">
        <v>4.9663057205630299</v>
      </c>
      <c r="J137" s="104">
        <v>0</v>
      </c>
      <c r="K137" s="104">
        <v>2.9670750181944801</v>
      </c>
      <c r="L137" s="104">
        <v>0.451504617908499</v>
      </c>
      <c r="M137" s="104">
        <v>2.00902439747497</v>
      </c>
      <c r="N137" s="104">
        <v>0.378608133535422</v>
      </c>
      <c r="O137" s="104">
        <v>2.4989725518271202</v>
      </c>
      <c r="P137" s="108">
        <v>6.3394709746230002E-2</v>
      </c>
      <c r="Q137" s="108">
        <v>0</v>
      </c>
      <c r="R137" s="108">
        <v>0</v>
      </c>
      <c r="S137" s="108">
        <v>0</v>
      </c>
      <c r="T137" s="104">
        <v>0</v>
      </c>
      <c r="U137" s="108">
        <v>0</v>
      </c>
      <c r="V137" s="104">
        <v>0.16369755339800901</v>
      </c>
      <c r="W137" s="104">
        <v>2.6322854108646898</v>
      </c>
      <c r="X137" s="108">
        <v>0</v>
      </c>
      <c r="Y137" s="108">
        <v>0.12137251323234199</v>
      </c>
      <c r="Z137" s="104">
        <v>0</v>
      </c>
      <c r="AA137" s="104">
        <v>0</v>
      </c>
      <c r="AB137" s="104">
        <v>0</v>
      </c>
      <c r="AC137" s="104">
        <v>0</v>
      </c>
      <c r="AD137" s="104">
        <v>0</v>
      </c>
      <c r="AE137" s="105">
        <v>-1</v>
      </c>
    </row>
  </sheetData>
  <mergeCells count="9">
    <mergeCell ref="A2:AE2"/>
    <mergeCell ref="E3:K3"/>
    <mergeCell ref="L3:R3"/>
    <mergeCell ref="S3:Z3"/>
    <mergeCell ref="AA3:AC3"/>
    <mergeCell ref="A3:A4"/>
    <mergeCell ref="B3:B4"/>
    <mergeCell ref="C3:C4"/>
    <mergeCell ref="D3:D4"/>
  </mergeCells>
  <phoneticPr fontId="27" type="noConversion"/>
  <printOptions horizontalCentered="1"/>
  <pageMargins left="0.39370078740157483" right="0.39370078740157483" top="0.74803149606299213" bottom="0.74803149606299213" header="0.59055118110236227" footer="0.51181102362204722"/>
  <pageSetup paperSize="8" scale="57" firstPageNumber="6" fitToHeight="0" orientation="landscape" useFirstPageNumber="1" r:id="rId1"/>
  <headerFooter>
    <oddFooter>&amp;C—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3"/>
  <sheetViews>
    <sheetView view="pageBreakPreview" zoomScaleNormal="115" zoomScaleSheetLayoutView="100" workbookViewId="0">
      <selection activeCell="J3" sqref="J3"/>
    </sheetView>
  </sheetViews>
  <sheetFormatPr defaultRowHeight="14.25"/>
  <cols>
    <col min="1" max="1" width="11.5" style="24" customWidth="1"/>
    <col min="2" max="2" width="25.625" style="32" customWidth="1"/>
    <col min="3" max="3" width="11.625" style="24" customWidth="1"/>
    <col min="4" max="4" width="10.25" style="24" customWidth="1"/>
    <col min="5" max="5" width="15.75" style="30" customWidth="1"/>
    <col min="6" max="6" width="9" style="28" customWidth="1"/>
    <col min="7" max="7" width="14.125" style="31" customWidth="1"/>
    <col min="8" max="8" width="16.125" style="19" customWidth="1"/>
    <col min="9" max="9" width="9.125" style="18" bestFit="1" customWidth="1"/>
    <col min="10" max="10" width="9.75" style="30" customWidth="1"/>
    <col min="11" max="11" width="13.125" style="29" customWidth="1"/>
    <col min="12" max="12" width="9.125" style="28" customWidth="1"/>
    <col min="13" max="13" width="12" style="23" customWidth="1"/>
    <col min="14" max="14" width="10.875" style="27" customWidth="1"/>
    <col min="15" max="15" width="10.5" style="23" customWidth="1"/>
    <col min="16" max="16" width="8.25" style="16" customWidth="1"/>
    <col min="17" max="17" width="16.375" style="26" customWidth="1"/>
    <col min="18" max="18" width="9.125" style="25" bestFit="1" customWidth="1"/>
    <col min="19" max="19" width="7.5" style="16" customWidth="1"/>
    <col min="20" max="20" width="12.125" style="24" customWidth="1"/>
    <col min="21" max="21" width="11.75" style="23" customWidth="1"/>
    <col min="22" max="22" width="10.625" style="22" customWidth="1"/>
    <col min="23" max="23" width="15.375" style="16" customWidth="1"/>
    <col min="24" max="24" width="9.125" style="16" bestFit="1" customWidth="1"/>
    <col min="25" max="25" width="15.625" style="19" customWidth="1"/>
    <col min="26" max="26" width="10.75" style="20" customWidth="1"/>
    <col min="27" max="27" width="13.25" style="21" customWidth="1"/>
    <col min="28" max="28" width="9.625" style="20" bestFit="1" customWidth="1"/>
    <col min="29" max="29" width="12.75" style="19" bestFit="1" customWidth="1"/>
    <col min="30" max="30" width="9.125" style="18" bestFit="1" customWidth="1"/>
    <col min="31" max="31" width="13.875" style="16" bestFit="1" customWidth="1"/>
    <col min="32" max="32" width="11" style="78" customWidth="1"/>
    <col min="33" max="33" width="12.375" style="16" customWidth="1"/>
    <col min="34" max="34" width="11.875" style="16" customWidth="1"/>
    <col min="35" max="35" width="10.875" style="18" customWidth="1"/>
    <col min="36" max="36" width="10.5" style="16" customWidth="1"/>
    <col min="37" max="37" width="8.625" style="16" customWidth="1"/>
    <col min="38" max="38" width="9" style="17" customWidth="1"/>
    <col min="39" max="39" width="8.125" style="16" customWidth="1"/>
    <col min="40" max="16384" width="9" style="16"/>
  </cols>
  <sheetData>
    <row r="1" spans="1:39" ht="20.25">
      <c r="A1" s="79" t="s">
        <v>210</v>
      </c>
      <c r="G1" s="26"/>
      <c r="H1" s="16"/>
      <c r="K1" s="27"/>
      <c r="Y1" s="16"/>
      <c r="Z1" s="18"/>
      <c r="AA1" s="18"/>
      <c r="AB1" s="18"/>
      <c r="AC1" s="16"/>
    </row>
    <row r="2" spans="1:39" s="78" customFormat="1" ht="56.25" customHeight="1">
      <c r="A2" s="115" t="s">
        <v>204</v>
      </c>
      <c r="B2" s="116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 t="s">
        <v>203</v>
      </c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</row>
    <row r="3" spans="1:39" s="81" customFormat="1" ht="81" customHeight="1">
      <c r="A3" s="77" t="s">
        <v>0</v>
      </c>
      <c r="B3" s="76" t="s">
        <v>1</v>
      </c>
      <c r="C3" s="68" t="s">
        <v>202</v>
      </c>
      <c r="D3" s="68" t="s">
        <v>201</v>
      </c>
      <c r="E3" s="73" t="s">
        <v>206</v>
      </c>
      <c r="F3" s="68" t="s">
        <v>200</v>
      </c>
      <c r="G3" s="75" t="s">
        <v>199</v>
      </c>
      <c r="H3" s="70" t="s">
        <v>198</v>
      </c>
      <c r="I3" s="71" t="s">
        <v>197</v>
      </c>
      <c r="J3" s="68" t="s">
        <v>196</v>
      </c>
      <c r="K3" s="73" t="s">
        <v>195</v>
      </c>
      <c r="L3" s="68" t="s">
        <v>194</v>
      </c>
      <c r="M3" s="73" t="s">
        <v>193</v>
      </c>
      <c r="N3" s="68" t="s">
        <v>192</v>
      </c>
      <c r="O3" s="68" t="s">
        <v>191</v>
      </c>
      <c r="P3" s="68" t="s">
        <v>190</v>
      </c>
      <c r="Q3" s="75" t="s">
        <v>189</v>
      </c>
      <c r="R3" s="72" t="s">
        <v>188</v>
      </c>
      <c r="S3" s="68" t="s">
        <v>187</v>
      </c>
      <c r="T3" s="72" t="s">
        <v>186</v>
      </c>
      <c r="U3" s="70" t="s">
        <v>185</v>
      </c>
      <c r="V3" s="68" t="s">
        <v>184</v>
      </c>
      <c r="W3" s="70" t="s">
        <v>183</v>
      </c>
      <c r="X3" s="70" t="s">
        <v>182</v>
      </c>
      <c r="Y3" s="71" t="s">
        <v>207</v>
      </c>
      <c r="Z3" s="74" t="s">
        <v>181</v>
      </c>
      <c r="AA3" s="73" t="s">
        <v>180</v>
      </c>
      <c r="AB3" s="72" t="s">
        <v>179</v>
      </c>
      <c r="AC3" s="70" t="s">
        <v>178</v>
      </c>
      <c r="AD3" s="68" t="s">
        <v>177</v>
      </c>
      <c r="AE3" s="71" t="s">
        <v>176</v>
      </c>
      <c r="AF3" s="68" t="s">
        <v>175</v>
      </c>
      <c r="AG3" s="70" t="s">
        <v>174</v>
      </c>
      <c r="AH3" s="70" t="s">
        <v>173</v>
      </c>
      <c r="AI3" s="70" t="s">
        <v>172</v>
      </c>
      <c r="AJ3" s="70" t="s">
        <v>171</v>
      </c>
      <c r="AK3" s="68" t="s">
        <v>170</v>
      </c>
      <c r="AL3" s="69" t="s">
        <v>169</v>
      </c>
      <c r="AM3" s="68" t="s">
        <v>168</v>
      </c>
    </row>
    <row r="4" spans="1:39" s="94" customFormat="1" ht="24" customHeight="1">
      <c r="A4" s="83">
        <v>4301</v>
      </c>
      <c r="B4" s="84" t="s">
        <v>166</v>
      </c>
      <c r="C4" s="85">
        <v>177.8</v>
      </c>
      <c r="D4" s="85">
        <v>114.66999999999999</v>
      </c>
      <c r="E4" s="85">
        <v>37003012.590000004</v>
      </c>
      <c r="F4" s="82">
        <v>7.3935628902032757</v>
      </c>
      <c r="G4" s="85">
        <v>128166087.5</v>
      </c>
      <c r="H4" s="85">
        <v>22906663.579999998</v>
      </c>
      <c r="I4" s="82">
        <v>9.3241577534819005</v>
      </c>
      <c r="J4" s="85">
        <v>138.74395421822274</v>
      </c>
      <c r="K4" s="85">
        <v>4622447.88</v>
      </c>
      <c r="L4" s="82">
        <v>7.5016374298529902</v>
      </c>
      <c r="M4" s="86">
        <v>12326506</v>
      </c>
      <c r="N4" s="85">
        <v>17.332013048368953</v>
      </c>
      <c r="O4" s="85">
        <v>71.663649312519993</v>
      </c>
      <c r="P4" s="85">
        <v>45.6840851951169</v>
      </c>
      <c r="Q4" s="85">
        <v>81733331.650000006</v>
      </c>
      <c r="R4" s="87">
        <v>63.771418199841676</v>
      </c>
      <c r="S4" s="87" t="s">
        <v>167</v>
      </c>
      <c r="T4" s="87" t="s">
        <v>167</v>
      </c>
      <c r="U4" s="86">
        <v>809976</v>
      </c>
      <c r="V4" s="82">
        <v>1.0496500738825401</v>
      </c>
      <c r="W4" s="85">
        <v>16941750</v>
      </c>
      <c r="X4" s="87">
        <v>-0.298191781982793</v>
      </c>
      <c r="Y4" s="85">
        <v>7671492.4800000004</v>
      </c>
      <c r="Z4" s="82">
        <v>28.837867091629601</v>
      </c>
      <c r="AA4" s="85">
        <v>245175</v>
      </c>
      <c r="AB4" s="82">
        <v>12.851777182468439</v>
      </c>
      <c r="AC4" s="85">
        <v>3112432.35</v>
      </c>
      <c r="AD4" s="82">
        <v>18.658516584189101</v>
      </c>
      <c r="AE4" s="85">
        <v>65108944.890000001</v>
      </c>
      <c r="AF4" s="91">
        <v>3.48222597808532</v>
      </c>
      <c r="AG4" s="85">
        <v>2659410.2800000003</v>
      </c>
      <c r="AH4" s="85">
        <v>9502</v>
      </c>
      <c r="AI4" s="82">
        <v>28.5965624577074</v>
      </c>
      <c r="AJ4" s="85">
        <v>1648</v>
      </c>
      <c r="AK4" s="87" t="s">
        <v>167</v>
      </c>
      <c r="AL4" s="88" t="s">
        <v>167</v>
      </c>
      <c r="AM4" s="87" t="s">
        <v>167</v>
      </c>
    </row>
    <row r="5" spans="1:39" ht="24" customHeight="1">
      <c r="A5" s="59">
        <v>4301032106</v>
      </c>
      <c r="B5" s="64" t="s">
        <v>102</v>
      </c>
      <c r="C5" s="52">
        <v>3.57</v>
      </c>
      <c r="D5" s="52">
        <v>1.06</v>
      </c>
      <c r="E5" s="63">
        <v>480000</v>
      </c>
      <c r="F5" s="52">
        <v>-24.868035190615799</v>
      </c>
      <c r="G5" s="61">
        <v>1648402</v>
      </c>
      <c r="H5" s="52">
        <v>105000</v>
      </c>
      <c r="I5" s="55">
        <v>-63.6070381231672</v>
      </c>
      <c r="J5" s="52">
        <v>89.635854341736703</v>
      </c>
      <c r="K5" s="62">
        <v>37000</v>
      </c>
      <c r="L5" s="52">
        <v>-10.85</v>
      </c>
      <c r="M5" s="62">
        <v>102920</v>
      </c>
      <c r="N5" s="52">
        <v>6.9094304388422003</v>
      </c>
      <c r="O5" s="52">
        <v>64.729559748427704</v>
      </c>
      <c r="P5" s="52">
        <v>38.338658146964903</v>
      </c>
      <c r="Q5" s="61">
        <v>1455402</v>
      </c>
      <c r="R5" s="60">
        <v>88.291690983146097</v>
      </c>
      <c r="S5" s="52">
        <v>19.821070380850301</v>
      </c>
      <c r="T5" s="59">
        <v>87.77</v>
      </c>
      <c r="U5" s="58">
        <v>12520</v>
      </c>
      <c r="V5" s="52">
        <v>0.2</v>
      </c>
      <c r="W5" s="52">
        <v>335987</v>
      </c>
      <c r="X5" s="52">
        <v>4.9959375000000001</v>
      </c>
      <c r="Y5" s="55">
        <v>39045.300000000003</v>
      </c>
      <c r="Z5" s="55">
        <v>4.8120283394300003</v>
      </c>
      <c r="AA5" s="57">
        <v>5675</v>
      </c>
      <c r="AB5" s="56">
        <v>15.8399673402735</v>
      </c>
      <c r="AC5" s="52">
        <v>175500</v>
      </c>
      <c r="AD5" s="55">
        <v>22.470341939986</v>
      </c>
      <c r="AE5" s="52">
        <v>190000</v>
      </c>
      <c r="AF5" s="52">
        <v>-66.979472140762496</v>
      </c>
      <c r="AG5" s="52">
        <v>24050</v>
      </c>
      <c r="AH5" s="67">
        <v>97</v>
      </c>
      <c r="AI5" s="52">
        <v>-4.9019607843137303</v>
      </c>
      <c r="AJ5" s="52">
        <v>10</v>
      </c>
      <c r="AK5" s="52">
        <v>7.0515068076326202</v>
      </c>
      <c r="AL5" s="53">
        <v>1</v>
      </c>
      <c r="AM5" s="52">
        <v>-51.0268083096216</v>
      </c>
    </row>
    <row r="6" spans="1:39" ht="24" customHeight="1">
      <c r="A6" s="59">
        <v>4301032113</v>
      </c>
      <c r="B6" s="64" t="s">
        <v>111</v>
      </c>
      <c r="C6" s="52">
        <v>8</v>
      </c>
      <c r="D6" s="52">
        <v>8</v>
      </c>
      <c r="E6" s="63">
        <v>585412</v>
      </c>
      <c r="F6" s="52">
        <v>-5.0733137829911898</v>
      </c>
      <c r="G6" s="61">
        <v>1812705.57</v>
      </c>
      <c r="H6" s="52">
        <v>113517</v>
      </c>
      <c r="I6" s="55">
        <v>-18.1915933528837</v>
      </c>
      <c r="J6" s="52">
        <v>48.784333333333301</v>
      </c>
      <c r="K6" s="62">
        <v>78634</v>
      </c>
      <c r="L6" s="52">
        <v>-23.36</v>
      </c>
      <c r="M6" s="62">
        <v>80142</v>
      </c>
      <c r="N6" s="52">
        <v>6.5528333333333304</v>
      </c>
      <c r="O6" s="52">
        <v>6.6784999999999997</v>
      </c>
      <c r="P6" s="52">
        <v>30.719000892060699</v>
      </c>
      <c r="Q6" s="61">
        <v>483215</v>
      </c>
      <c r="R6" s="60">
        <v>26.657114536256433</v>
      </c>
      <c r="S6" s="52">
        <v>19.428134956106099</v>
      </c>
      <c r="T6" s="59">
        <v>84.21</v>
      </c>
      <c r="U6" s="58">
        <v>19057</v>
      </c>
      <c r="V6" s="52">
        <v>-14.7</v>
      </c>
      <c r="W6" s="52">
        <v>299833</v>
      </c>
      <c r="X6" s="52">
        <v>-77.953212719257905</v>
      </c>
      <c r="Y6" s="55">
        <v>56247.15</v>
      </c>
      <c r="Z6" s="55">
        <v>40.400815339485099</v>
      </c>
      <c r="AA6" s="57">
        <v>4792</v>
      </c>
      <c r="AB6" s="56">
        <v>122.883720930233</v>
      </c>
      <c r="AC6" s="52">
        <v>0</v>
      </c>
      <c r="AD6" s="55">
        <v>0</v>
      </c>
      <c r="AE6" s="52">
        <v>168009</v>
      </c>
      <c r="AF6" s="52">
        <v>1.3685239491691199</v>
      </c>
      <c r="AG6" s="52">
        <v>51332</v>
      </c>
      <c r="AH6" s="54">
        <v>93</v>
      </c>
      <c r="AI6" s="52">
        <v>-2.1052631578947301</v>
      </c>
      <c r="AJ6" s="52">
        <v>10</v>
      </c>
      <c r="AK6" s="52">
        <v>-15.8298677180351</v>
      </c>
      <c r="AL6" s="53">
        <v>1</v>
      </c>
      <c r="AM6" s="52">
        <v>-51.0268083096216</v>
      </c>
    </row>
    <row r="7" spans="1:39" ht="24" customHeight="1">
      <c r="A7" s="59">
        <v>4301041201</v>
      </c>
      <c r="B7" s="64" t="s">
        <v>8</v>
      </c>
      <c r="C7" s="52">
        <v>34.19</v>
      </c>
      <c r="D7" s="52">
        <v>20.09</v>
      </c>
      <c r="E7" s="63">
        <v>9138232</v>
      </c>
      <c r="F7" s="52">
        <v>-0.75268817204299399</v>
      </c>
      <c r="G7" s="61">
        <v>39286557</v>
      </c>
      <c r="H7" s="52">
        <v>4526122</v>
      </c>
      <c r="I7" s="55">
        <v>5.5034213098729303</v>
      </c>
      <c r="J7" s="52">
        <v>178.18527834649501</v>
      </c>
      <c r="K7" s="62">
        <v>1156692</v>
      </c>
      <c r="L7" s="52">
        <v>5.64</v>
      </c>
      <c r="M7" s="62">
        <v>1870000</v>
      </c>
      <c r="N7" s="52">
        <v>22.5541971336648</v>
      </c>
      <c r="O7" s="52">
        <v>62.054089928654399</v>
      </c>
      <c r="P7" s="52">
        <v>52.622307191763099</v>
      </c>
      <c r="Q7" s="61">
        <v>19496357</v>
      </c>
      <c r="R7" s="60">
        <v>49.626026022081803</v>
      </c>
      <c r="S7" s="52">
        <v>90.480916167881503</v>
      </c>
      <c r="T7" s="59">
        <v>91.91</v>
      </c>
      <c r="U7" s="58">
        <v>173657</v>
      </c>
      <c r="V7" s="52">
        <v>-11.6</v>
      </c>
      <c r="W7" s="52">
        <v>2445500</v>
      </c>
      <c r="X7" s="52">
        <v>-2.9563492063491998</v>
      </c>
      <c r="Y7" s="55">
        <v>2464530.2000000002</v>
      </c>
      <c r="Z7" s="55">
        <v>53.354004498764603</v>
      </c>
      <c r="AA7" s="57">
        <v>53891</v>
      </c>
      <c r="AB7" s="56">
        <v>11.161303630362999</v>
      </c>
      <c r="AC7" s="52">
        <v>595800.9</v>
      </c>
      <c r="AD7" s="55">
        <v>16.132738857277399</v>
      </c>
      <c r="AE7" s="52">
        <v>21208957</v>
      </c>
      <c r="AF7" s="52">
        <v>2.41446725317694</v>
      </c>
      <c r="AG7" s="52">
        <v>806216</v>
      </c>
      <c r="AH7" s="54">
        <v>3635</v>
      </c>
      <c r="AI7" s="52">
        <v>40.077071290944097</v>
      </c>
      <c r="AJ7" s="52">
        <v>943</v>
      </c>
      <c r="AK7" s="52">
        <v>-12.8437479918399</v>
      </c>
      <c r="AL7" s="53">
        <v>1</v>
      </c>
      <c r="AM7" s="52">
        <v>-40.781349233562899</v>
      </c>
    </row>
    <row r="8" spans="1:39" ht="24" customHeight="1">
      <c r="A8" s="59">
        <v>4301042201</v>
      </c>
      <c r="B8" s="64" t="s">
        <v>41</v>
      </c>
      <c r="C8" s="52">
        <v>3.21</v>
      </c>
      <c r="D8" s="52">
        <v>1</v>
      </c>
      <c r="E8" s="63">
        <v>399899</v>
      </c>
      <c r="F8" s="52">
        <v>14.662756598240501</v>
      </c>
      <c r="G8" s="61">
        <v>1511064</v>
      </c>
      <c r="H8" s="52">
        <v>46892</v>
      </c>
      <c r="I8" s="55">
        <v>14.0273704789834</v>
      </c>
      <c r="J8" s="52">
        <v>83.052751817237805</v>
      </c>
      <c r="K8" s="62">
        <v>22165</v>
      </c>
      <c r="L8" s="52">
        <v>19.03</v>
      </c>
      <c r="M8" s="62">
        <v>219000</v>
      </c>
      <c r="N8" s="52">
        <v>4.6033229491173397</v>
      </c>
      <c r="O8" s="52">
        <v>146</v>
      </c>
      <c r="P8" s="52">
        <v>60.618311353645602</v>
      </c>
      <c r="Q8" s="61">
        <v>653262.5</v>
      </c>
      <c r="R8" s="60">
        <v>43.231954437403047</v>
      </c>
      <c r="S8" s="52">
        <v>1.2283588154874501</v>
      </c>
      <c r="T8" s="59">
        <v>80.11</v>
      </c>
      <c r="U8" s="58">
        <v>6597</v>
      </c>
      <c r="V8" s="52">
        <v>29.9</v>
      </c>
      <c r="W8" s="52">
        <v>272000</v>
      </c>
      <c r="X8" s="52">
        <v>23.636363636363601</v>
      </c>
      <c r="Y8" s="55">
        <v>22337.200000000001</v>
      </c>
      <c r="Z8" s="55">
        <v>148.90463773929699</v>
      </c>
      <c r="AA8" s="57">
        <v>4040</v>
      </c>
      <c r="AB8" s="56">
        <v>64.897959183673507</v>
      </c>
      <c r="AC8" s="52">
        <v>53300</v>
      </c>
      <c r="AD8" s="55">
        <v>21.412300683371299</v>
      </c>
      <c r="AE8" s="52">
        <v>973573</v>
      </c>
      <c r="AF8" s="52">
        <v>-1.9452590420332301</v>
      </c>
      <c r="AG8" s="52">
        <v>38861</v>
      </c>
      <c r="AH8" s="54">
        <v>102</v>
      </c>
      <c r="AI8" s="52">
        <v>-6.4220183486238502</v>
      </c>
      <c r="AJ8" s="52">
        <v>21</v>
      </c>
      <c r="AK8" s="52">
        <v>-6.35115762623413</v>
      </c>
      <c r="AL8" s="53">
        <v>1</v>
      </c>
      <c r="AM8" s="52">
        <v>-28.695256590197701</v>
      </c>
    </row>
    <row r="9" spans="1:39" ht="24" customHeight="1">
      <c r="A9" s="59">
        <v>4301052303</v>
      </c>
      <c r="B9" s="64" t="s">
        <v>19</v>
      </c>
      <c r="C9" s="52">
        <v>10.54</v>
      </c>
      <c r="D9" s="52">
        <v>6.25</v>
      </c>
      <c r="E9" s="63">
        <v>1792881</v>
      </c>
      <c r="F9" s="52">
        <v>7.7223851417399896</v>
      </c>
      <c r="G9" s="61">
        <v>6284911.1200000001</v>
      </c>
      <c r="H9" s="52">
        <v>394561</v>
      </c>
      <c r="I9" s="55">
        <v>8.8856304985337307</v>
      </c>
      <c r="J9" s="52">
        <v>113.401707779886</v>
      </c>
      <c r="K9" s="62">
        <v>171844.88</v>
      </c>
      <c r="L9" s="52">
        <v>29.79</v>
      </c>
      <c r="M9" s="62">
        <v>430960</v>
      </c>
      <c r="N9" s="52">
        <v>10.8693788741303</v>
      </c>
      <c r="O9" s="52">
        <v>45.969066666666698</v>
      </c>
      <c r="P9" s="52">
        <v>49.124064991643202</v>
      </c>
      <c r="Q9" s="61">
        <v>4704040</v>
      </c>
      <c r="R9" s="60">
        <v>74.846563621730269</v>
      </c>
      <c r="S9" s="52">
        <v>75.044174903122595</v>
      </c>
      <c r="T9" s="59">
        <v>90.16</v>
      </c>
      <c r="U9" s="58">
        <v>36497</v>
      </c>
      <c r="V9" s="52">
        <v>12.4</v>
      </c>
      <c r="W9" s="52">
        <v>1997560</v>
      </c>
      <c r="X9" s="52">
        <v>30.0538820324646</v>
      </c>
      <c r="Y9" s="55">
        <v>635850.79</v>
      </c>
      <c r="Z9" s="55">
        <v>67.669113214891297</v>
      </c>
      <c r="AA9" s="57">
        <v>22542</v>
      </c>
      <c r="AB9" s="56">
        <v>10.467509556012899</v>
      </c>
      <c r="AC9" s="52">
        <v>350880</v>
      </c>
      <c r="AD9" s="55">
        <v>23.321325015376502</v>
      </c>
      <c r="AE9" s="52">
        <v>1733680.2</v>
      </c>
      <c r="AF9" s="52">
        <v>8.0156402737048005</v>
      </c>
      <c r="AG9" s="52">
        <v>20243</v>
      </c>
      <c r="AH9" s="54">
        <v>251</v>
      </c>
      <c r="AI9" s="52">
        <v>-25.958702064896801</v>
      </c>
      <c r="AJ9" s="52">
        <v>63</v>
      </c>
      <c r="AK9" s="52">
        <v>-9.4830064049194096</v>
      </c>
      <c r="AL9" s="53" t="s">
        <v>167</v>
      </c>
      <c r="AM9" s="52">
        <v>-47.835988176122399</v>
      </c>
    </row>
    <row r="10" spans="1:39" ht="24" customHeight="1">
      <c r="A10" s="59">
        <v>4301112105</v>
      </c>
      <c r="B10" s="64" t="s">
        <v>5</v>
      </c>
      <c r="C10" s="52">
        <v>12.8</v>
      </c>
      <c r="D10" s="52">
        <v>4.0999999999999996</v>
      </c>
      <c r="E10" s="63">
        <v>2927854</v>
      </c>
      <c r="F10" s="52">
        <v>6.6080156402737202</v>
      </c>
      <c r="G10" s="61">
        <v>7625854</v>
      </c>
      <c r="H10" s="52">
        <v>2638754</v>
      </c>
      <c r="I10" s="55">
        <v>6.8035190615835903</v>
      </c>
      <c r="J10" s="52">
        <v>152.49239583333301</v>
      </c>
      <c r="K10" s="62">
        <v>512545</v>
      </c>
      <c r="L10" s="52">
        <v>10</v>
      </c>
      <c r="M10" s="62">
        <v>564936</v>
      </c>
      <c r="N10" s="52">
        <v>26.695052083333302</v>
      </c>
      <c r="O10" s="52">
        <v>91.859512195121994</v>
      </c>
      <c r="P10" s="52">
        <v>55.1883812108874</v>
      </c>
      <c r="Q10" s="61">
        <v>6525786</v>
      </c>
      <c r="R10" s="60">
        <v>85.57449434515793</v>
      </c>
      <c r="S10" s="52">
        <v>96.1814547463742</v>
      </c>
      <c r="T10" s="59">
        <v>82.17</v>
      </c>
      <c r="U10" s="58">
        <v>53052</v>
      </c>
      <c r="V10" s="52">
        <v>1.7</v>
      </c>
      <c r="W10" s="52">
        <v>1162798</v>
      </c>
      <c r="X10" s="52">
        <v>2.5597648918305</v>
      </c>
      <c r="Y10" s="55">
        <v>81346.320000000007</v>
      </c>
      <c r="Z10" s="55">
        <v>-3.02791885161741</v>
      </c>
      <c r="AA10" s="57">
        <v>20455</v>
      </c>
      <c r="AB10" s="56">
        <v>10.7231785211649</v>
      </c>
      <c r="AC10" s="52">
        <v>316600</v>
      </c>
      <c r="AD10" s="55">
        <v>15.148208765230001</v>
      </c>
      <c r="AE10" s="52">
        <v>2704525</v>
      </c>
      <c r="AF10" s="52">
        <v>8.9149560117302098</v>
      </c>
      <c r="AG10" s="52">
        <v>41254</v>
      </c>
      <c r="AH10" s="54">
        <v>437</v>
      </c>
      <c r="AI10" s="52">
        <v>8.4367245657568208</v>
      </c>
      <c r="AJ10" s="52">
        <v>48</v>
      </c>
      <c r="AK10" s="52">
        <v>-22.025700266395699</v>
      </c>
      <c r="AL10" s="53">
        <v>1</v>
      </c>
      <c r="AM10" s="52">
        <v>-44.949618651921497</v>
      </c>
    </row>
    <row r="11" spans="1:39" ht="24" customHeight="1">
      <c r="A11" s="59">
        <v>4301121308</v>
      </c>
      <c r="B11" s="64" t="s">
        <v>9</v>
      </c>
      <c r="C11" s="52">
        <v>16.510000000000002</v>
      </c>
      <c r="D11" s="52">
        <v>9.3699999999999992</v>
      </c>
      <c r="E11" s="63">
        <v>2926560.09</v>
      </c>
      <c r="F11" s="52">
        <v>6.8328445747800499</v>
      </c>
      <c r="G11" s="61">
        <v>8069862.6100000003</v>
      </c>
      <c r="H11" s="52">
        <v>1520184.58</v>
      </c>
      <c r="I11" s="55">
        <v>8.7878787878787996</v>
      </c>
      <c r="J11" s="52">
        <v>118.173231980618</v>
      </c>
      <c r="K11" s="62">
        <v>346500</v>
      </c>
      <c r="L11" s="52">
        <v>14.82</v>
      </c>
      <c r="M11" s="62">
        <v>1204753</v>
      </c>
      <c r="N11" s="52">
        <v>13.9915202907329</v>
      </c>
      <c r="O11" s="52">
        <v>85.717040199217394</v>
      </c>
      <c r="P11" s="52">
        <v>60.996687925967599</v>
      </c>
      <c r="Q11" s="61">
        <v>5149931.6500000004</v>
      </c>
      <c r="R11" s="60">
        <v>63.816844212667455</v>
      </c>
      <c r="S11" s="52">
        <v>52.3724237234768</v>
      </c>
      <c r="T11" s="59">
        <v>96.06</v>
      </c>
      <c r="U11" s="58">
        <v>47979</v>
      </c>
      <c r="V11" s="52">
        <v>0.8</v>
      </c>
      <c r="W11" s="52">
        <v>1615414</v>
      </c>
      <c r="X11" s="52">
        <v>-16.078117223630102</v>
      </c>
      <c r="Y11" s="55">
        <v>391616.72</v>
      </c>
      <c r="Z11" s="55">
        <v>101.31353012312999</v>
      </c>
      <c r="AA11" s="57">
        <v>17751</v>
      </c>
      <c r="AB11" s="56">
        <v>11.648531354173199</v>
      </c>
      <c r="AC11" s="52">
        <v>281542</v>
      </c>
      <c r="AD11" s="55">
        <v>17.8739794850324</v>
      </c>
      <c r="AE11" s="52">
        <v>4044904.09</v>
      </c>
      <c r="AF11" s="52">
        <v>17.409579667644199</v>
      </c>
      <c r="AG11" s="52">
        <v>296364.28000000003</v>
      </c>
      <c r="AH11" s="54">
        <v>397</v>
      </c>
      <c r="AI11" s="52">
        <v>29.738562091503301</v>
      </c>
      <c r="AJ11" s="52">
        <v>40</v>
      </c>
      <c r="AK11" s="52">
        <v>-8.3793013297508008</v>
      </c>
      <c r="AL11" s="53">
        <v>1</v>
      </c>
      <c r="AM11" s="52">
        <v>17.0272791498255</v>
      </c>
    </row>
    <row r="12" spans="1:39" ht="24" customHeight="1">
      <c r="A12" s="59">
        <v>4301211102</v>
      </c>
      <c r="B12" s="64" t="s">
        <v>13</v>
      </c>
      <c r="C12" s="52">
        <v>33.86</v>
      </c>
      <c r="D12" s="52">
        <v>21.19</v>
      </c>
      <c r="E12" s="63">
        <v>10527145</v>
      </c>
      <c r="F12" s="52">
        <v>8.8465298142717508</v>
      </c>
      <c r="G12" s="61">
        <v>34301422</v>
      </c>
      <c r="H12" s="52">
        <v>7033971</v>
      </c>
      <c r="I12" s="55">
        <v>7.6050830889540597</v>
      </c>
      <c r="J12" s="52">
        <v>207.26806457964199</v>
      </c>
      <c r="K12" s="62">
        <v>1466409</v>
      </c>
      <c r="L12" s="52">
        <v>6.09</v>
      </c>
      <c r="M12" s="62">
        <v>1772169</v>
      </c>
      <c r="N12" s="52">
        <v>28.8720023626698</v>
      </c>
      <c r="O12" s="52">
        <v>55.754884379424198</v>
      </c>
      <c r="P12" s="52">
        <v>47.911419481979401</v>
      </c>
      <c r="Q12" s="61">
        <v>20667275</v>
      </c>
      <c r="R12" s="60">
        <v>60.251948155385513</v>
      </c>
      <c r="S12" s="52">
        <v>88.483388987561199</v>
      </c>
      <c r="T12" s="59">
        <v>92.43</v>
      </c>
      <c r="U12" s="58">
        <v>219721</v>
      </c>
      <c r="V12" s="52">
        <v>4.8</v>
      </c>
      <c r="W12" s="52">
        <v>2326304</v>
      </c>
      <c r="X12" s="52">
        <v>2.7923066964015399</v>
      </c>
      <c r="Y12" s="55">
        <v>2621201</v>
      </c>
      <c r="Z12" s="55">
        <v>13.219860687619001</v>
      </c>
      <c r="AA12" s="57">
        <v>63130</v>
      </c>
      <c r="AB12" s="56">
        <v>11.050520686743599</v>
      </c>
      <c r="AC12" s="52">
        <v>353500.95</v>
      </c>
      <c r="AD12" s="55">
        <v>18.041402869049499</v>
      </c>
      <c r="AE12" s="52">
        <v>16644255</v>
      </c>
      <c r="AF12" s="52">
        <v>-5.8064516129032198</v>
      </c>
      <c r="AG12" s="52">
        <v>917908</v>
      </c>
      <c r="AH12" s="54">
        <v>2357</v>
      </c>
      <c r="AI12" s="52">
        <v>29.4343767160901</v>
      </c>
      <c r="AJ12" s="52">
        <v>207</v>
      </c>
      <c r="AK12" s="52">
        <v>6.1192127736259696</v>
      </c>
      <c r="AL12" s="53">
        <v>1</v>
      </c>
      <c r="AM12" s="52">
        <v>-28.081494483299402</v>
      </c>
    </row>
    <row r="13" spans="1:39" ht="24" customHeight="1">
      <c r="A13" s="59">
        <v>4301241309</v>
      </c>
      <c r="B13" s="64" t="s">
        <v>6</v>
      </c>
      <c r="C13" s="52">
        <v>21.6</v>
      </c>
      <c r="D13" s="52">
        <v>16.600000000000001</v>
      </c>
      <c r="E13" s="63">
        <v>2269955</v>
      </c>
      <c r="F13" s="52">
        <v>22.0430107526882</v>
      </c>
      <c r="G13" s="61">
        <v>8920338</v>
      </c>
      <c r="H13" s="52">
        <v>1595981</v>
      </c>
      <c r="I13" s="55">
        <v>14.672531769306</v>
      </c>
      <c r="J13" s="52">
        <v>70.060339506172795</v>
      </c>
      <c r="K13" s="62">
        <v>195945</v>
      </c>
      <c r="L13" s="52">
        <v>17.11</v>
      </c>
      <c r="M13" s="62">
        <v>1916400</v>
      </c>
      <c r="N13" s="52">
        <v>6.0476851851851796</v>
      </c>
      <c r="O13" s="52">
        <v>76.963855421686702</v>
      </c>
      <c r="P13" s="52">
        <v>46.588982616012999</v>
      </c>
      <c r="Q13" s="61">
        <v>6891548</v>
      </c>
      <c r="R13" s="60">
        <v>77.256579291053768</v>
      </c>
      <c r="S13" s="52">
        <v>76.137504723627899</v>
      </c>
      <c r="T13" s="59">
        <v>91.96</v>
      </c>
      <c r="U13" s="58">
        <v>48723</v>
      </c>
      <c r="V13" s="52">
        <v>-9.3000000000000007</v>
      </c>
      <c r="W13" s="52">
        <v>1916400</v>
      </c>
      <c r="X13" s="52">
        <v>41.443843162957101</v>
      </c>
      <c r="Y13" s="55">
        <v>164689.94</v>
      </c>
      <c r="Z13" s="55">
        <v>6.7200614931729099</v>
      </c>
      <c r="AA13" s="57">
        <v>19950</v>
      </c>
      <c r="AB13" s="56">
        <v>10.8333333333333</v>
      </c>
      <c r="AC13" s="52">
        <v>362781.5</v>
      </c>
      <c r="AD13" s="55">
        <v>18.672391233235199</v>
      </c>
      <c r="AE13" s="52">
        <v>4357124</v>
      </c>
      <c r="AF13" s="52">
        <v>26.852394916911098</v>
      </c>
      <c r="AG13" s="52">
        <v>81648</v>
      </c>
      <c r="AH13" s="54">
        <v>636</v>
      </c>
      <c r="AI13" s="52">
        <v>56.650246305418698</v>
      </c>
      <c r="AJ13" s="52">
        <v>94</v>
      </c>
      <c r="AK13" s="52">
        <v>-28.377148438021699</v>
      </c>
      <c r="AL13" s="53">
        <v>0.95</v>
      </c>
      <c r="AM13" s="52">
        <v>-6.5187453658901102</v>
      </c>
    </row>
    <row r="14" spans="1:39" ht="24" customHeight="1">
      <c r="A14" s="59">
        <v>4301242204</v>
      </c>
      <c r="B14" s="64" t="s">
        <v>11</v>
      </c>
      <c r="C14" s="52">
        <v>11.45</v>
      </c>
      <c r="D14" s="52">
        <v>11.3</v>
      </c>
      <c r="E14" s="63">
        <v>1333174</v>
      </c>
      <c r="F14" s="52">
        <v>29.638318670576801</v>
      </c>
      <c r="G14" s="61">
        <v>5995097</v>
      </c>
      <c r="H14" s="52">
        <v>1257797</v>
      </c>
      <c r="I14" s="55">
        <v>30.684261974584601</v>
      </c>
      <c r="J14" s="52">
        <v>77.6229403202329</v>
      </c>
      <c r="K14" s="62">
        <v>126070</v>
      </c>
      <c r="L14" s="52">
        <v>14.24</v>
      </c>
      <c r="M14" s="62">
        <v>1578441</v>
      </c>
      <c r="N14" s="52">
        <v>7.3403202328966497</v>
      </c>
      <c r="O14" s="52">
        <v>93.123362831858401</v>
      </c>
      <c r="P14" s="52">
        <v>19.5931102391135</v>
      </c>
      <c r="Q14" s="61">
        <v>5593360</v>
      </c>
      <c r="R14" s="60">
        <v>93.298907423849855</v>
      </c>
      <c r="S14" s="52">
        <v>69.052058041308896</v>
      </c>
      <c r="T14" s="59">
        <v>91.06</v>
      </c>
      <c r="U14" s="58">
        <v>68043</v>
      </c>
      <c r="V14" s="52">
        <v>16.399999999999999</v>
      </c>
      <c r="W14" s="52">
        <v>1578441</v>
      </c>
      <c r="X14" s="52">
        <v>-9.2769704904916903</v>
      </c>
      <c r="Y14" s="55">
        <v>251706.55</v>
      </c>
      <c r="Z14" s="55">
        <v>39.357242656446402</v>
      </c>
      <c r="AA14" s="57">
        <v>12043</v>
      </c>
      <c r="AB14" s="56">
        <v>11.118287506920099</v>
      </c>
      <c r="AC14" s="52">
        <v>201030</v>
      </c>
      <c r="AD14" s="55">
        <v>16.572919686865799</v>
      </c>
      <c r="AE14" s="52">
        <v>4175123</v>
      </c>
      <c r="AF14" s="52">
        <v>32.834799608993201</v>
      </c>
      <c r="AG14" s="52">
        <v>65484</v>
      </c>
      <c r="AH14" s="54">
        <v>788</v>
      </c>
      <c r="AI14" s="52">
        <v>47.565543071161002</v>
      </c>
      <c r="AJ14" s="52">
        <v>72</v>
      </c>
      <c r="AK14" s="52">
        <v>-16.007086707443499</v>
      </c>
      <c r="AL14" s="53">
        <v>1</v>
      </c>
      <c r="AM14" s="52">
        <v>-6.5187453658901102</v>
      </c>
    </row>
    <row r="15" spans="1:39" ht="24" customHeight="1">
      <c r="A15" s="59">
        <v>4301811107</v>
      </c>
      <c r="B15" s="64" t="s">
        <v>2</v>
      </c>
      <c r="C15" s="52">
        <v>15</v>
      </c>
      <c r="D15" s="52">
        <v>11</v>
      </c>
      <c r="E15" s="63">
        <v>3768118.5</v>
      </c>
      <c r="F15" s="52">
        <v>17.751710654936499</v>
      </c>
      <c r="G15" s="61">
        <v>9423267.1999999993</v>
      </c>
      <c r="H15" s="52">
        <v>2922417</v>
      </c>
      <c r="I15" s="55">
        <v>20.7624633431085</v>
      </c>
      <c r="J15" s="52">
        <v>167.471933333333</v>
      </c>
      <c r="K15" s="62">
        <v>401176</v>
      </c>
      <c r="L15" s="52">
        <v>0.32</v>
      </c>
      <c r="M15" s="62">
        <v>1715667</v>
      </c>
      <c r="N15" s="52">
        <v>17.8300444444444</v>
      </c>
      <c r="O15" s="52">
        <v>103.979818181818</v>
      </c>
      <c r="P15" s="52">
        <v>42.480169780052499</v>
      </c>
      <c r="Q15" s="61">
        <v>7347063.5</v>
      </c>
      <c r="R15" s="60">
        <v>77.967262776969761</v>
      </c>
      <c r="S15" s="52">
        <v>50.532171913665799</v>
      </c>
      <c r="T15" s="59">
        <v>93.58</v>
      </c>
      <c r="U15" s="58">
        <v>88703</v>
      </c>
      <c r="V15" s="52">
        <v>11.1</v>
      </c>
      <c r="W15" s="52">
        <v>1783680</v>
      </c>
      <c r="X15" s="52">
        <v>24.845489987471201</v>
      </c>
      <c r="Y15" s="55">
        <v>925515.5</v>
      </c>
      <c r="Z15" s="55">
        <v>-1.0018276115023801</v>
      </c>
      <c r="AA15" s="57">
        <v>16343</v>
      </c>
      <c r="AB15" s="56">
        <v>10.912792670512401</v>
      </c>
      <c r="AC15" s="52">
        <v>295740</v>
      </c>
      <c r="AD15" s="55">
        <v>17.7224561934256</v>
      </c>
      <c r="AE15" s="52">
        <v>7126890.5999999996</v>
      </c>
      <c r="AF15" s="52">
        <v>16.226783968719499</v>
      </c>
      <c r="AG15" s="52">
        <v>239647</v>
      </c>
      <c r="AH15" s="54">
        <v>418</v>
      </c>
      <c r="AI15" s="52">
        <v>-14.867617107943</v>
      </c>
      <c r="AJ15" s="52">
        <v>78</v>
      </c>
      <c r="AK15" s="52">
        <v>-44.180066919687498</v>
      </c>
      <c r="AL15" s="53">
        <v>1</v>
      </c>
      <c r="AM15" s="52">
        <v>-13.037338660675999</v>
      </c>
    </row>
    <row r="16" spans="1:39" ht="24" customHeight="1">
      <c r="A16" s="59">
        <v>4301812202</v>
      </c>
      <c r="B16" s="64" t="s">
        <v>31</v>
      </c>
      <c r="C16" s="52">
        <v>7.07</v>
      </c>
      <c r="D16" s="52">
        <v>4.71</v>
      </c>
      <c r="E16" s="63">
        <v>853782</v>
      </c>
      <c r="F16" s="52">
        <v>16.3831867057674</v>
      </c>
      <c r="G16" s="61">
        <v>3286607</v>
      </c>
      <c r="H16" s="52">
        <v>751467</v>
      </c>
      <c r="I16" s="55">
        <v>15.063538611925701</v>
      </c>
      <c r="J16" s="52">
        <v>80.5074964639321</v>
      </c>
      <c r="K16" s="62">
        <v>107467</v>
      </c>
      <c r="L16" s="52">
        <v>30.59</v>
      </c>
      <c r="M16" s="62">
        <v>871118</v>
      </c>
      <c r="N16" s="52">
        <v>10.133616218764701</v>
      </c>
      <c r="O16" s="52">
        <v>123.30049539985799</v>
      </c>
      <c r="P16" s="52">
        <v>24.099754424591399</v>
      </c>
      <c r="Q16" s="61">
        <v>2766091</v>
      </c>
      <c r="R16" s="60">
        <v>84.162511672372148</v>
      </c>
      <c r="S16" s="52">
        <v>18.238843592713199</v>
      </c>
      <c r="T16" s="59">
        <v>90.41</v>
      </c>
      <c r="U16" s="58">
        <v>35427</v>
      </c>
      <c r="V16" s="52">
        <v>13.2</v>
      </c>
      <c r="W16" s="52">
        <v>1207833</v>
      </c>
      <c r="X16" s="52">
        <v>1.39138624882267</v>
      </c>
      <c r="Y16" s="55">
        <v>17405.810000000001</v>
      </c>
      <c r="Z16" s="55">
        <v>-5.36782231617038</v>
      </c>
      <c r="AA16" s="57">
        <v>4563</v>
      </c>
      <c r="AB16" s="56">
        <v>11.975460122699401</v>
      </c>
      <c r="AC16" s="52">
        <v>125757</v>
      </c>
      <c r="AD16" s="55">
        <v>31.521591348818699</v>
      </c>
      <c r="AE16" s="52">
        <v>1781904</v>
      </c>
      <c r="AF16" s="52">
        <v>-30.439882697947201</v>
      </c>
      <c r="AG16" s="52">
        <v>76403</v>
      </c>
      <c r="AH16" s="54">
        <v>291</v>
      </c>
      <c r="AI16" s="52">
        <v>54.787234042553202</v>
      </c>
      <c r="AJ16" s="52">
        <v>62</v>
      </c>
      <c r="AK16" s="52">
        <v>-13.327838519163199</v>
      </c>
      <c r="AL16" s="53">
        <v>1</v>
      </c>
      <c r="AM16" s="52">
        <v>-13.037338660675999</v>
      </c>
    </row>
    <row r="17" spans="1:39" s="92" customFormat="1" ht="24" customHeight="1">
      <c r="A17" s="90">
        <v>4302</v>
      </c>
      <c r="B17" s="84" t="s">
        <v>164</v>
      </c>
      <c r="C17" s="85">
        <v>51.81</v>
      </c>
      <c r="D17" s="85">
        <v>39.65</v>
      </c>
      <c r="E17" s="85">
        <v>8503155.5999999996</v>
      </c>
      <c r="F17" s="91">
        <v>6.0077879260947764</v>
      </c>
      <c r="G17" s="85">
        <v>33797121.100000001</v>
      </c>
      <c r="H17" s="85">
        <v>6066573</v>
      </c>
      <c r="I17" s="91">
        <v>6.9066782347087603</v>
      </c>
      <c r="J17" s="85">
        <v>109.41459949816637</v>
      </c>
      <c r="K17" s="85">
        <v>1332757</v>
      </c>
      <c r="L17" s="91">
        <v>8.2097467541218307</v>
      </c>
      <c r="M17" s="86">
        <v>6062496</v>
      </c>
      <c r="N17" s="85">
        <v>17.149289069034293</v>
      </c>
      <c r="O17" s="85">
        <v>101.9335182849937</v>
      </c>
      <c r="P17" s="85">
        <v>25.9639924518623</v>
      </c>
      <c r="Q17" s="85">
        <v>19560223.899999999</v>
      </c>
      <c r="R17" s="87">
        <v>57.875414423981809</v>
      </c>
      <c r="S17" s="87" t="s">
        <v>167</v>
      </c>
      <c r="T17" s="87" t="s">
        <v>167</v>
      </c>
      <c r="U17" s="86">
        <v>327498</v>
      </c>
      <c r="V17" s="91">
        <v>-2.6063603109461302</v>
      </c>
      <c r="W17" s="85">
        <v>7620159</v>
      </c>
      <c r="X17" s="87">
        <v>-5.4481218815282197</v>
      </c>
      <c r="Y17" s="85">
        <v>1246394.9700000002</v>
      </c>
      <c r="Z17" s="91">
        <v>27.996161783816898</v>
      </c>
      <c r="AA17" s="85">
        <v>48168</v>
      </c>
      <c r="AB17" s="91">
        <v>5.7057584269663009</v>
      </c>
      <c r="AC17" s="85">
        <v>1080169</v>
      </c>
      <c r="AD17" s="91">
        <v>-4.0600241588802</v>
      </c>
      <c r="AE17" s="85">
        <v>19212022.859999999</v>
      </c>
      <c r="AF17" s="93">
        <v>-0.382321925984341</v>
      </c>
      <c r="AG17" s="85">
        <v>873288.1</v>
      </c>
      <c r="AH17" s="85">
        <v>2105</v>
      </c>
      <c r="AI17" s="91">
        <v>69.758064516128997</v>
      </c>
      <c r="AJ17" s="85">
        <v>422</v>
      </c>
      <c r="AK17" s="87" t="s">
        <v>167</v>
      </c>
      <c r="AL17" s="88" t="s">
        <v>167</v>
      </c>
      <c r="AM17" s="87" t="s">
        <v>167</v>
      </c>
    </row>
    <row r="18" spans="1:39" ht="24" customHeight="1">
      <c r="A18" s="59">
        <v>4302025503</v>
      </c>
      <c r="B18" s="64" t="s">
        <v>47</v>
      </c>
      <c r="C18" s="52">
        <v>2.71</v>
      </c>
      <c r="D18" s="52">
        <v>1.79</v>
      </c>
      <c r="E18" s="63">
        <v>415327</v>
      </c>
      <c r="F18" s="52">
        <v>3.5408560311284001</v>
      </c>
      <c r="G18" s="61">
        <v>1261714</v>
      </c>
      <c r="H18" s="52">
        <v>357944</v>
      </c>
      <c r="I18" s="55">
        <v>2.8793774319066201</v>
      </c>
      <c r="J18" s="52">
        <v>102.171463714637</v>
      </c>
      <c r="K18" s="62">
        <v>65465</v>
      </c>
      <c r="L18" s="52">
        <v>9.56</v>
      </c>
      <c r="M18" s="62">
        <v>446941</v>
      </c>
      <c r="N18" s="52">
        <v>16.104551045510501</v>
      </c>
      <c r="O18" s="52">
        <v>166.45847299813801</v>
      </c>
      <c r="P18" s="52">
        <v>21.730079003819402</v>
      </c>
      <c r="Q18" s="61">
        <v>668236</v>
      </c>
      <c r="R18" s="60">
        <v>52.962557283187792</v>
      </c>
      <c r="S18" s="52">
        <v>42.169627515016501</v>
      </c>
      <c r="T18" s="59">
        <v>90.43</v>
      </c>
      <c r="U18" s="58">
        <v>19113</v>
      </c>
      <c r="V18" s="52">
        <v>0.8</v>
      </c>
      <c r="W18" s="52">
        <v>446941</v>
      </c>
      <c r="X18" s="52">
        <v>28.0508489144324</v>
      </c>
      <c r="Y18" s="55">
        <v>59439.23</v>
      </c>
      <c r="Z18" s="55">
        <v>5989.0244527080304</v>
      </c>
      <c r="AA18" s="57">
        <v>1362</v>
      </c>
      <c r="AB18" s="56">
        <v>0</v>
      </c>
      <c r="AC18" s="52">
        <v>0</v>
      </c>
      <c r="AD18" s="55">
        <v>-100</v>
      </c>
      <c r="AE18" s="52">
        <v>1101120</v>
      </c>
      <c r="AF18" s="52">
        <v>19.250972762645901</v>
      </c>
      <c r="AG18" s="52">
        <v>36360</v>
      </c>
      <c r="AH18" s="54">
        <v>152</v>
      </c>
      <c r="AI18" s="52">
        <v>9.3525179856115095</v>
      </c>
      <c r="AJ18" s="52">
        <v>32</v>
      </c>
      <c r="AK18" s="52">
        <v>-17.314390467460999</v>
      </c>
      <c r="AL18" s="53">
        <v>1</v>
      </c>
      <c r="AM18" s="52">
        <v>5.7643596048143397</v>
      </c>
    </row>
    <row r="19" spans="1:39" ht="24" customHeight="1">
      <c r="A19" s="59">
        <v>4302032302</v>
      </c>
      <c r="B19" s="64" t="s">
        <v>76</v>
      </c>
      <c r="C19" s="52">
        <v>2.2999999999999998</v>
      </c>
      <c r="D19" s="52">
        <v>1.8</v>
      </c>
      <c r="E19" s="63">
        <v>289198.90000000002</v>
      </c>
      <c r="F19" s="52">
        <v>12.8210116731518</v>
      </c>
      <c r="G19" s="61">
        <v>1037370</v>
      </c>
      <c r="H19" s="52">
        <v>208841</v>
      </c>
      <c r="I19" s="55">
        <v>18.404669260700398</v>
      </c>
      <c r="J19" s="52">
        <v>83.825768115941997</v>
      </c>
      <c r="K19" s="62">
        <v>49800</v>
      </c>
      <c r="L19" s="52">
        <v>20.86</v>
      </c>
      <c r="M19" s="62">
        <v>156948</v>
      </c>
      <c r="N19" s="52">
        <v>14.4347826086957</v>
      </c>
      <c r="O19" s="52">
        <v>58.128888888888902</v>
      </c>
      <c r="P19" s="52">
        <v>19.7445825083635</v>
      </c>
      <c r="Q19" s="61">
        <v>380120</v>
      </c>
      <c r="R19" s="60">
        <v>36.642663659060894</v>
      </c>
      <c r="S19" s="52">
        <v>8.25348514101122</v>
      </c>
      <c r="T19" s="59">
        <v>83.86</v>
      </c>
      <c r="U19" s="58">
        <v>14647</v>
      </c>
      <c r="V19" s="52">
        <v>9</v>
      </c>
      <c r="W19" s="52">
        <v>579704</v>
      </c>
      <c r="X19" s="52">
        <v>13.800441300029</v>
      </c>
      <c r="Y19" s="55">
        <v>24884.53</v>
      </c>
      <c r="Z19" s="55">
        <v>0</v>
      </c>
      <c r="AA19" s="57">
        <v>1279</v>
      </c>
      <c r="AB19" s="56">
        <v>0</v>
      </c>
      <c r="AC19" s="52">
        <v>4990</v>
      </c>
      <c r="AD19" s="55">
        <v>-94.513468938977496</v>
      </c>
      <c r="AE19" s="52">
        <v>281221</v>
      </c>
      <c r="AF19" s="52">
        <v>-4.2801556420233497</v>
      </c>
      <c r="AG19" s="52">
        <v>25432</v>
      </c>
      <c r="AH19" s="54">
        <v>233</v>
      </c>
      <c r="AI19" s="52">
        <v>119.811320754717</v>
      </c>
      <c r="AJ19" s="52">
        <v>15</v>
      </c>
      <c r="AK19" s="52">
        <v>-6.2204007285974496</v>
      </c>
      <c r="AL19" s="53">
        <v>1</v>
      </c>
      <c r="AM19" s="52">
        <v>0.67615667630146004</v>
      </c>
    </row>
    <row r="20" spans="1:39" ht="24" customHeight="1">
      <c r="A20" s="59">
        <v>4302111201</v>
      </c>
      <c r="B20" s="64" t="s">
        <v>3</v>
      </c>
      <c r="C20" s="52">
        <v>24.72</v>
      </c>
      <c r="D20" s="52">
        <v>15.83</v>
      </c>
      <c r="E20" s="63">
        <v>4753112</v>
      </c>
      <c r="F20" s="52">
        <v>10.505836575875501</v>
      </c>
      <c r="G20" s="61">
        <v>22431257</v>
      </c>
      <c r="H20" s="52">
        <v>2971974</v>
      </c>
      <c r="I20" s="55">
        <v>12.538910505836601</v>
      </c>
      <c r="J20" s="52">
        <v>128.18532901833899</v>
      </c>
      <c r="K20" s="62">
        <v>898047</v>
      </c>
      <c r="L20" s="52">
        <v>5.2</v>
      </c>
      <c r="M20" s="62">
        <v>3165677</v>
      </c>
      <c r="N20" s="52">
        <v>24.2191747572816</v>
      </c>
      <c r="O20" s="52">
        <v>133.31973046957299</v>
      </c>
      <c r="P20" s="52">
        <v>29.512352922914499</v>
      </c>
      <c r="Q20" s="61">
        <v>12574942</v>
      </c>
      <c r="R20" s="60">
        <v>56.059907833074178</v>
      </c>
      <c r="S20" s="52">
        <v>96.344743965036798</v>
      </c>
      <c r="T20" s="59">
        <v>89.36</v>
      </c>
      <c r="U20" s="58">
        <v>161055</v>
      </c>
      <c r="V20" s="52">
        <v>3.8</v>
      </c>
      <c r="W20" s="52">
        <v>4300584</v>
      </c>
      <c r="X20" s="52">
        <v>3.00013004994348</v>
      </c>
      <c r="Y20" s="55">
        <v>867336</v>
      </c>
      <c r="Z20" s="55">
        <v>20.584876189372402</v>
      </c>
      <c r="AA20" s="57">
        <v>38476</v>
      </c>
      <c r="AB20" s="56">
        <v>4.0257387730824403</v>
      </c>
      <c r="AC20" s="52">
        <v>757435</v>
      </c>
      <c r="AD20" s="55">
        <v>18.2184396011912</v>
      </c>
      <c r="AE20" s="52">
        <v>14793431</v>
      </c>
      <c r="AF20" s="52">
        <v>6.2937743190661504</v>
      </c>
      <c r="AG20" s="52">
        <v>673034</v>
      </c>
      <c r="AH20" s="54">
        <v>1196</v>
      </c>
      <c r="AI20" s="52">
        <v>65.193370165745804</v>
      </c>
      <c r="AJ20" s="52">
        <v>229</v>
      </c>
      <c r="AK20" s="52">
        <v>-10.3956834532374</v>
      </c>
      <c r="AL20" s="53">
        <v>0.85699999999999998</v>
      </c>
      <c r="AM20" s="52">
        <v>-4.8213230612370799</v>
      </c>
    </row>
    <row r="21" spans="1:39" ht="24" customHeight="1">
      <c r="A21" s="59">
        <v>4302212303</v>
      </c>
      <c r="B21" s="64" t="s">
        <v>85</v>
      </c>
      <c r="C21" s="52">
        <v>3.95</v>
      </c>
      <c r="D21" s="52">
        <v>3.8</v>
      </c>
      <c r="E21" s="63">
        <v>208035</v>
      </c>
      <c r="F21" s="52">
        <v>5.3210116731517401</v>
      </c>
      <c r="G21" s="61">
        <v>645158.5</v>
      </c>
      <c r="H21" s="52">
        <v>117515</v>
      </c>
      <c r="I21" s="55">
        <v>9.7178988326848099</v>
      </c>
      <c r="J21" s="52">
        <v>35.111392405063299</v>
      </c>
      <c r="K21" s="62">
        <v>20844.8</v>
      </c>
      <c r="L21" s="52">
        <v>28.15</v>
      </c>
      <c r="M21" s="62">
        <v>137890</v>
      </c>
      <c r="N21" s="52">
        <v>3.5181097046413501</v>
      </c>
      <c r="O21" s="52">
        <v>24.191228070175399</v>
      </c>
      <c r="P21" s="52">
        <v>38.582158753709201</v>
      </c>
      <c r="Q21" s="61">
        <v>294398.09999999998</v>
      </c>
      <c r="R21" s="60">
        <v>45.631902857979853</v>
      </c>
      <c r="S21" s="52">
        <v>60.940414428193201</v>
      </c>
      <c r="T21" s="59">
        <v>85.99</v>
      </c>
      <c r="U21" s="58">
        <v>5392</v>
      </c>
      <c r="V21" s="52">
        <v>-29.2</v>
      </c>
      <c r="W21" s="52">
        <v>137890</v>
      </c>
      <c r="X21" s="52">
        <v>13.528956511716</v>
      </c>
      <c r="Y21" s="55">
        <v>2302.77</v>
      </c>
      <c r="Z21" s="55">
        <v>-50.787415878253498</v>
      </c>
      <c r="AA21" s="57">
        <v>784</v>
      </c>
      <c r="AB21" s="56">
        <v>-68.271954674221007</v>
      </c>
      <c r="AC21" s="52">
        <v>24300</v>
      </c>
      <c r="AD21" s="55">
        <v>-10.3321033210332</v>
      </c>
      <c r="AE21" s="52">
        <v>224952.36</v>
      </c>
      <c r="AF21" s="52">
        <v>21.352140077821002</v>
      </c>
      <c r="AG21" s="52">
        <v>24838.2</v>
      </c>
      <c r="AH21" s="54">
        <v>39</v>
      </c>
      <c r="AI21" s="52">
        <v>39.285714285714299</v>
      </c>
      <c r="AJ21" s="52">
        <v>14</v>
      </c>
      <c r="AK21" s="52">
        <v>-13.6238532110092</v>
      </c>
      <c r="AL21" s="53">
        <v>1</v>
      </c>
      <c r="AM21" s="52">
        <v>-36.606387396883001</v>
      </c>
    </row>
    <row r="22" spans="1:39" ht="24" customHeight="1">
      <c r="A22" s="59">
        <v>4302235501</v>
      </c>
      <c r="B22" s="64" t="s">
        <v>205</v>
      </c>
      <c r="C22" s="52">
        <v>5.66</v>
      </c>
      <c r="D22" s="52">
        <v>4.8099999999999996</v>
      </c>
      <c r="E22" s="63">
        <v>444660</v>
      </c>
      <c r="F22" s="52">
        <v>20.126459143968901</v>
      </c>
      <c r="G22" s="61">
        <v>1446916</v>
      </c>
      <c r="H22" s="52">
        <v>433427</v>
      </c>
      <c r="I22" s="55">
        <v>20.029182879377402</v>
      </c>
      <c r="J22" s="52">
        <v>52.3745583038869</v>
      </c>
      <c r="K22" s="62">
        <v>39870</v>
      </c>
      <c r="L22" s="52">
        <v>45.51</v>
      </c>
      <c r="M22" s="62">
        <v>508484</v>
      </c>
      <c r="N22" s="52">
        <v>4.6961130742049502</v>
      </c>
      <c r="O22" s="52">
        <v>70.475952875952899</v>
      </c>
      <c r="P22" s="52">
        <v>29.070345188284499</v>
      </c>
      <c r="Q22" s="61">
        <v>1102222</v>
      </c>
      <c r="R22" s="60">
        <v>76.177331648831029</v>
      </c>
      <c r="S22" s="52">
        <v>60.019509504184199</v>
      </c>
      <c r="T22" s="59">
        <v>85.06</v>
      </c>
      <c r="U22" s="58">
        <v>15296</v>
      </c>
      <c r="V22" s="52">
        <v>2.4</v>
      </c>
      <c r="W22" s="52">
        <v>508484</v>
      </c>
      <c r="X22" s="52">
        <v>-22.049794655682302</v>
      </c>
      <c r="Y22" s="55">
        <v>1893.8</v>
      </c>
      <c r="Z22" s="55">
        <v>0</v>
      </c>
      <c r="AA22" s="57">
        <v>2865</v>
      </c>
      <c r="AB22" s="56">
        <v>150.65616797900299</v>
      </c>
      <c r="AC22" s="52">
        <v>0</v>
      </c>
      <c r="AD22" s="55">
        <v>-100</v>
      </c>
      <c r="AE22" s="52">
        <v>1029867</v>
      </c>
      <c r="AF22" s="52">
        <v>23.365758754863801</v>
      </c>
      <c r="AG22" s="52">
        <v>9534</v>
      </c>
      <c r="AH22" s="54">
        <v>47</v>
      </c>
      <c r="AI22" s="52">
        <v>23.684210526315798</v>
      </c>
      <c r="AJ22" s="52">
        <v>36</v>
      </c>
      <c r="AK22" s="52">
        <v>-5.4340277777777901</v>
      </c>
      <c r="AL22" s="53">
        <v>0.98</v>
      </c>
      <c r="AM22" s="52">
        <v>-10.9865781080275</v>
      </c>
    </row>
    <row r="23" spans="1:39" ht="24" customHeight="1">
      <c r="A23" s="59">
        <v>4302242305</v>
      </c>
      <c r="B23" s="64" t="s">
        <v>84</v>
      </c>
      <c r="C23" s="52">
        <v>3.42</v>
      </c>
      <c r="D23" s="52">
        <v>3.21</v>
      </c>
      <c r="E23" s="63">
        <v>405058</v>
      </c>
      <c r="F23" s="52">
        <v>-28.365758754863801</v>
      </c>
      <c r="G23" s="61">
        <v>1055731</v>
      </c>
      <c r="H23" s="52">
        <v>208663</v>
      </c>
      <c r="I23" s="55">
        <v>-26.264591439688701</v>
      </c>
      <c r="J23" s="52">
        <v>78.958674463937598</v>
      </c>
      <c r="K23" s="62">
        <v>48409</v>
      </c>
      <c r="L23" s="52">
        <v>6.64</v>
      </c>
      <c r="M23" s="62">
        <v>348676</v>
      </c>
      <c r="N23" s="52">
        <v>9.4364522417154006</v>
      </c>
      <c r="O23" s="52">
        <v>72.414537902388403</v>
      </c>
      <c r="P23" s="52">
        <v>22.308641295368201</v>
      </c>
      <c r="Q23" s="61">
        <v>601201</v>
      </c>
      <c r="R23" s="60">
        <v>56.946419116233201</v>
      </c>
      <c r="S23" s="52">
        <v>55.1706112841036</v>
      </c>
      <c r="T23" s="59">
        <v>84.02</v>
      </c>
      <c r="U23" s="58">
        <v>18157</v>
      </c>
      <c r="V23" s="52">
        <v>-31</v>
      </c>
      <c r="W23" s="52">
        <v>348676</v>
      </c>
      <c r="X23" s="52">
        <v>-38.813851097021903</v>
      </c>
      <c r="Y23" s="55">
        <v>328.53</v>
      </c>
      <c r="Z23" s="55">
        <v>112.971606378841</v>
      </c>
      <c r="AA23" s="57">
        <v>562</v>
      </c>
      <c r="AB23" s="56">
        <v>-31.4634146341463</v>
      </c>
      <c r="AC23" s="52">
        <v>81526</v>
      </c>
      <c r="AD23" s="55">
        <v>-50.739577039274899</v>
      </c>
      <c r="AE23" s="52">
        <v>183257</v>
      </c>
      <c r="AF23" s="52">
        <v>52.003891050583597</v>
      </c>
      <c r="AG23" s="52">
        <v>29622</v>
      </c>
      <c r="AH23" s="54">
        <v>69</v>
      </c>
      <c r="AI23" s="52">
        <v>-11.538461538461499</v>
      </c>
      <c r="AJ23" s="52">
        <v>19</v>
      </c>
      <c r="AK23" s="52">
        <v>-47.705069124424</v>
      </c>
      <c r="AL23" s="53">
        <v>1</v>
      </c>
      <c r="AM23" s="52">
        <v>-6.2263097379104702</v>
      </c>
    </row>
    <row r="24" spans="1:39" ht="24" customHeight="1">
      <c r="A24" s="59">
        <v>4302255502</v>
      </c>
      <c r="B24" s="64" t="s">
        <v>104</v>
      </c>
      <c r="C24" s="52">
        <v>3.15</v>
      </c>
      <c r="D24" s="52">
        <v>2.61</v>
      </c>
      <c r="E24" s="63">
        <v>355566</v>
      </c>
      <c r="F24" s="52">
        <v>11.138132295719799</v>
      </c>
      <c r="G24" s="61">
        <v>1482668</v>
      </c>
      <c r="H24" s="52">
        <v>355566</v>
      </c>
      <c r="I24" s="55">
        <v>14.8540856031128</v>
      </c>
      <c r="J24" s="52">
        <v>75.252063492063499</v>
      </c>
      <c r="K24" s="62">
        <v>58552</v>
      </c>
      <c r="L24" s="52">
        <v>19.13</v>
      </c>
      <c r="M24" s="62">
        <v>737087</v>
      </c>
      <c r="N24" s="52">
        <v>12.3919576719577</v>
      </c>
      <c r="O24" s="52">
        <v>188.27254150702399</v>
      </c>
      <c r="P24" s="52">
        <v>23.657085828343298</v>
      </c>
      <c r="Q24" s="61">
        <v>841634</v>
      </c>
      <c r="R24" s="60">
        <v>56.764832046014348</v>
      </c>
      <c r="S24" s="52">
        <v>70.729913416481693</v>
      </c>
      <c r="T24" s="59">
        <v>85.12</v>
      </c>
      <c r="U24" s="58">
        <v>15030</v>
      </c>
      <c r="V24" s="52">
        <v>1.4</v>
      </c>
      <c r="W24" s="52">
        <v>737087</v>
      </c>
      <c r="X24" s="52">
        <v>11.693556330398099</v>
      </c>
      <c r="Y24" s="55">
        <v>12763.27</v>
      </c>
      <c r="Z24" s="55">
        <v>23.738884773933901</v>
      </c>
      <c r="AA24" s="57">
        <v>151</v>
      </c>
      <c r="AB24" s="56">
        <v>-60.574412532637098</v>
      </c>
      <c r="AC24" s="52">
        <v>0</v>
      </c>
      <c r="AD24" s="55">
        <v>-100</v>
      </c>
      <c r="AE24" s="52">
        <v>279636</v>
      </c>
      <c r="AF24" s="52">
        <v>-2.7237354085603198</v>
      </c>
      <c r="AG24" s="52">
        <v>17899</v>
      </c>
      <c r="AH24" s="54">
        <v>20</v>
      </c>
      <c r="AI24" s="52">
        <v>5.2631578947368398</v>
      </c>
      <c r="AJ24" s="52">
        <v>12</v>
      </c>
      <c r="AK24" s="52">
        <v>9.0090090090200192E-3</v>
      </c>
      <c r="AL24" s="53">
        <v>0.88400000000000001</v>
      </c>
      <c r="AM24" s="52">
        <v>21.598640016544699</v>
      </c>
    </row>
    <row r="25" spans="1:39" ht="24" customHeight="1">
      <c r="A25" s="59">
        <v>4302812104</v>
      </c>
      <c r="B25" s="64" t="s">
        <v>35</v>
      </c>
      <c r="C25" s="52">
        <v>5.9</v>
      </c>
      <c r="D25" s="52">
        <v>5.8</v>
      </c>
      <c r="E25" s="63">
        <v>1632198.7</v>
      </c>
      <c r="F25" s="52">
        <v>1.41050583657588</v>
      </c>
      <c r="G25" s="61">
        <v>4436306.5999999996</v>
      </c>
      <c r="H25" s="52">
        <v>1412643</v>
      </c>
      <c r="I25" s="55">
        <v>-2.4902723735408601</v>
      </c>
      <c r="J25" s="52">
        <v>184.429231638418</v>
      </c>
      <c r="K25" s="62">
        <v>151769.20000000001</v>
      </c>
      <c r="L25" s="52">
        <v>9.33</v>
      </c>
      <c r="M25" s="62">
        <v>560793</v>
      </c>
      <c r="N25" s="52">
        <v>17.1490621468927</v>
      </c>
      <c r="O25" s="52">
        <v>64.458965517241396</v>
      </c>
      <c r="P25" s="52">
        <v>20.711078824484801</v>
      </c>
      <c r="Q25" s="61">
        <v>3097470.8</v>
      </c>
      <c r="R25" s="60">
        <v>69.820936181462301</v>
      </c>
      <c r="S25" s="52">
        <v>62.691694635764101</v>
      </c>
      <c r="T25" s="59">
        <v>89.34</v>
      </c>
      <c r="U25" s="58">
        <v>78808</v>
      </c>
      <c r="V25" s="52">
        <v>-7.3</v>
      </c>
      <c r="W25" s="52">
        <v>560793</v>
      </c>
      <c r="X25" s="52">
        <v>-45.123698286170601</v>
      </c>
      <c r="Y25" s="55">
        <v>277446.84000000003</v>
      </c>
      <c r="Z25" s="55">
        <v>31.119585448504498</v>
      </c>
      <c r="AA25" s="57">
        <v>2689</v>
      </c>
      <c r="AB25" s="56">
        <v>139.44790739091701</v>
      </c>
      <c r="AC25" s="52">
        <v>211918</v>
      </c>
      <c r="AD25" s="55">
        <v>5.1065855908581499</v>
      </c>
      <c r="AE25" s="52">
        <v>1318538.5</v>
      </c>
      <c r="AF25" s="52">
        <v>-51.5758754863813</v>
      </c>
      <c r="AG25" s="52">
        <v>56568.9</v>
      </c>
      <c r="AH25" s="54">
        <v>349</v>
      </c>
      <c r="AI25" s="52">
        <v>223.14814814814801</v>
      </c>
      <c r="AJ25" s="52">
        <v>65</v>
      </c>
      <c r="AK25" s="52">
        <v>-5.91856060606061</v>
      </c>
      <c r="AL25" s="53">
        <v>1</v>
      </c>
      <c r="AM25" s="52">
        <v>-13.330971763172601</v>
      </c>
    </row>
    <row r="26" spans="1:39" s="92" customFormat="1" ht="24" customHeight="1">
      <c r="A26" s="90">
        <v>4303</v>
      </c>
      <c r="B26" s="84" t="s">
        <v>163</v>
      </c>
      <c r="C26" s="85">
        <v>97.4</v>
      </c>
      <c r="D26" s="85">
        <v>50.36</v>
      </c>
      <c r="E26" s="85">
        <v>12966652.6</v>
      </c>
      <c r="F26" s="91">
        <v>9.4658537404407994</v>
      </c>
      <c r="G26" s="85">
        <v>48693384.200000003</v>
      </c>
      <c r="H26" s="85">
        <v>8087925.0999999996</v>
      </c>
      <c r="I26" s="91">
        <v>11.629193032073699</v>
      </c>
      <c r="J26" s="85">
        <v>88.751900068446261</v>
      </c>
      <c r="K26" s="85">
        <v>853461.03999999992</v>
      </c>
      <c r="L26" s="91">
        <v>3.28366132977016</v>
      </c>
      <c r="M26" s="86">
        <v>4806100</v>
      </c>
      <c r="N26" s="85">
        <v>5.8416224503764536</v>
      </c>
      <c r="O26" s="85">
        <v>63.623245962404027</v>
      </c>
      <c r="P26" s="85">
        <v>48.114274370401155</v>
      </c>
      <c r="Q26" s="85">
        <v>28562456.300000001</v>
      </c>
      <c r="R26" s="87">
        <v>58.657776142000003</v>
      </c>
      <c r="S26" s="87" t="s">
        <v>167</v>
      </c>
      <c r="T26" s="87" t="s">
        <v>167</v>
      </c>
      <c r="U26" s="86">
        <v>269497</v>
      </c>
      <c r="V26" s="91">
        <v>6.1086635685388302</v>
      </c>
      <c r="W26" s="85">
        <v>8028733</v>
      </c>
      <c r="X26" s="87">
        <v>36.584750517419799</v>
      </c>
      <c r="Y26" s="85">
        <v>610739.81000000006</v>
      </c>
      <c r="Z26" s="91">
        <v>14.5132620476149</v>
      </c>
      <c r="AA26" s="85">
        <v>118061</v>
      </c>
      <c r="AB26" s="91">
        <v>24.837161104766746</v>
      </c>
      <c r="AC26" s="85">
        <v>2514009.12</v>
      </c>
      <c r="AD26" s="91">
        <v>24.649156908439</v>
      </c>
      <c r="AE26" s="85">
        <v>18443314.800000001</v>
      </c>
      <c r="AF26" s="91">
        <v>4.3571909049125299</v>
      </c>
      <c r="AG26" s="85">
        <v>628540</v>
      </c>
      <c r="AH26" s="85">
        <v>986</v>
      </c>
      <c r="AI26" s="91">
        <v>67.118644067796595</v>
      </c>
      <c r="AJ26" s="85">
        <v>391</v>
      </c>
      <c r="AK26" s="87" t="s">
        <v>167</v>
      </c>
      <c r="AL26" s="88" t="s">
        <v>167</v>
      </c>
      <c r="AM26" s="87" t="s">
        <v>167</v>
      </c>
    </row>
    <row r="27" spans="1:39" ht="24" customHeight="1">
      <c r="A27" s="59">
        <v>4303021306</v>
      </c>
      <c r="B27" s="64" t="s">
        <v>49</v>
      </c>
      <c r="C27" s="52">
        <v>28.89</v>
      </c>
      <c r="D27" s="52">
        <v>14.45</v>
      </c>
      <c r="E27" s="63">
        <v>3867002</v>
      </c>
      <c r="F27" s="52">
        <v>6.86274509803921</v>
      </c>
      <c r="G27" s="61">
        <v>16048921</v>
      </c>
      <c r="H27" s="52">
        <v>1739672</v>
      </c>
      <c r="I27" s="55">
        <v>6.7647058823529402</v>
      </c>
      <c r="J27" s="52">
        <v>89.235075574016406</v>
      </c>
      <c r="K27" s="62">
        <v>303535</v>
      </c>
      <c r="L27" s="52">
        <v>0.43</v>
      </c>
      <c r="M27" s="62">
        <v>1426347</v>
      </c>
      <c r="N27" s="52">
        <v>7.0043844467520504</v>
      </c>
      <c r="O27" s="52">
        <v>65.806089965397902</v>
      </c>
      <c r="P27" s="52">
        <v>41.800004323763403</v>
      </c>
      <c r="Q27" s="61">
        <v>7885761</v>
      </c>
      <c r="R27" s="60">
        <v>49.135770560525529</v>
      </c>
      <c r="S27" s="52">
        <v>93.4958377810309</v>
      </c>
      <c r="T27" s="59">
        <v>91.78</v>
      </c>
      <c r="U27" s="58">
        <v>92512</v>
      </c>
      <c r="V27" s="52">
        <v>5.6</v>
      </c>
      <c r="W27" s="52">
        <v>2795418</v>
      </c>
      <c r="X27" s="52">
        <v>60.869312508812001</v>
      </c>
      <c r="Y27" s="55">
        <v>206194.52</v>
      </c>
      <c r="Z27" s="55">
        <v>-1.3437132840057899</v>
      </c>
      <c r="AA27" s="57">
        <v>36607</v>
      </c>
      <c r="AB27" s="56">
        <v>-7.3779824406041996</v>
      </c>
      <c r="AC27" s="52">
        <v>836924.26</v>
      </c>
      <c r="AD27" s="55">
        <v>16.910602622392702</v>
      </c>
      <c r="AE27" s="52">
        <v>4766325</v>
      </c>
      <c r="AF27" s="52">
        <v>-18.117647058823501</v>
      </c>
      <c r="AG27" s="52">
        <v>200652</v>
      </c>
      <c r="AH27" s="54">
        <v>359</v>
      </c>
      <c r="AI27" s="52">
        <v>75.980392156862706</v>
      </c>
      <c r="AJ27" s="52">
        <v>63</v>
      </c>
      <c r="AK27" s="52">
        <v>0.16562282814757601</v>
      </c>
      <c r="AL27" s="53">
        <v>1</v>
      </c>
      <c r="AM27" s="52">
        <v>-28.3472692518759</v>
      </c>
    </row>
    <row r="28" spans="1:39" ht="24" customHeight="1">
      <c r="A28" s="59">
        <v>4303025501</v>
      </c>
      <c r="B28" s="64" t="s">
        <v>34</v>
      </c>
      <c r="C28" s="52">
        <v>4.05</v>
      </c>
      <c r="D28" s="52">
        <v>2.89</v>
      </c>
      <c r="E28" s="63">
        <v>354060</v>
      </c>
      <c r="F28" s="52">
        <v>13.7549019607843</v>
      </c>
      <c r="G28" s="61">
        <v>835529</v>
      </c>
      <c r="H28" s="52">
        <v>156563</v>
      </c>
      <c r="I28" s="55">
        <v>42.107843137254903</v>
      </c>
      <c r="J28" s="52">
        <v>58.281481481481499</v>
      </c>
      <c r="K28" s="62">
        <v>37147</v>
      </c>
      <c r="L28" s="52">
        <v>22.75</v>
      </c>
      <c r="M28" s="62">
        <v>345680</v>
      </c>
      <c r="N28" s="52">
        <v>6.1147325102880696</v>
      </c>
      <c r="O28" s="52">
        <v>79.7416378316032</v>
      </c>
      <c r="P28" s="52">
        <v>45.427251732101602</v>
      </c>
      <c r="Q28" s="61">
        <v>596866</v>
      </c>
      <c r="R28" s="60">
        <v>71.435701214440201</v>
      </c>
      <c r="S28" s="52">
        <v>56.714182953045302</v>
      </c>
      <c r="T28" s="59">
        <v>85.09</v>
      </c>
      <c r="U28" s="58">
        <v>7794</v>
      </c>
      <c r="V28" s="52">
        <v>14</v>
      </c>
      <c r="W28" s="52">
        <v>345680</v>
      </c>
      <c r="X28" s="52">
        <v>29.912885307757598</v>
      </c>
      <c r="Y28" s="55">
        <v>166.13</v>
      </c>
      <c r="Z28" s="55">
        <v>0</v>
      </c>
      <c r="AA28" s="57">
        <v>11523</v>
      </c>
      <c r="AB28" s="56">
        <v>0</v>
      </c>
      <c r="AC28" s="52">
        <v>67150</v>
      </c>
      <c r="AD28" s="55">
        <v>172.967479674797</v>
      </c>
      <c r="AE28" s="52">
        <v>499148</v>
      </c>
      <c r="AF28" s="52">
        <v>23.7254901960784</v>
      </c>
      <c r="AG28" s="52">
        <v>25620</v>
      </c>
      <c r="AH28" s="54">
        <v>95</v>
      </c>
      <c r="AI28" s="52">
        <v>239.28571428571399</v>
      </c>
      <c r="AJ28" s="52">
        <v>20</v>
      </c>
      <c r="AK28" s="52">
        <v>-68.648878948456698</v>
      </c>
      <c r="AL28" s="53">
        <v>1</v>
      </c>
      <c r="AM28" s="52">
        <v>0.98998815611299595</v>
      </c>
    </row>
    <row r="29" spans="1:39" ht="24" customHeight="1">
      <c r="A29" s="59">
        <v>4303041201</v>
      </c>
      <c r="B29" s="64" t="s">
        <v>7</v>
      </c>
      <c r="C29" s="52">
        <v>26.3</v>
      </c>
      <c r="D29" s="52">
        <v>13.1</v>
      </c>
      <c r="E29" s="63">
        <v>2641595</v>
      </c>
      <c r="F29" s="52">
        <v>12.8627450980392</v>
      </c>
      <c r="G29" s="61">
        <v>11783924</v>
      </c>
      <c r="H29" s="52">
        <v>2028306</v>
      </c>
      <c r="I29" s="55">
        <v>13.068627450980401</v>
      </c>
      <c r="J29" s="52">
        <v>66.960583016476505</v>
      </c>
      <c r="K29" s="62">
        <v>226792</v>
      </c>
      <c r="L29" s="52">
        <v>-6.07</v>
      </c>
      <c r="M29" s="62">
        <v>1337498</v>
      </c>
      <c r="N29" s="52">
        <v>5.7488466413181198</v>
      </c>
      <c r="O29" s="52">
        <v>68.066055979643806</v>
      </c>
      <c r="P29" s="52">
        <v>53.010013645850101</v>
      </c>
      <c r="Q29" s="61">
        <v>7389860</v>
      </c>
      <c r="R29" s="60">
        <v>62.711368471147644</v>
      </c>
      <c r="S29" s="52">
        <v>65.525037296898404</v>
      </c>
      <c r="T29" s="59">
        <v>87.85</v>
      </c>
      <c r="U29" s="58">
        <v>49832</v>
      </c>
      <c r="V29" s="52">
        <v>7.6</v>
      </c>
      <c r="W29" s="52">
        <v>1885469</v>
      </c>
      <c r="X29" s="52">
        <v>19.411930116114299</v>
      </c>
      <c r="Y29" s="55">
        <v>131056.97</v>
      </c>
      <c r="Z29" s="55">
        <v>20.863209766150199</v>
      </c>
      <c r="AA29" s="57">
        <v>34957</v>
      </c>
      <c r="AB29" s="56">
        <v>14.317014944896799</v>
      </c>
      <c r="AC29" s="52">
        <v>835008</v>
      </c>
      <c r="AD29" s="55">
        <v>17.061091004523099</v>
      </c>
      <c r="AE29" s="52">
        <v>3570670</v>
      </c>
      <c r="AF29" s="52">
        <v>13.117647058823501</v>
      </c>
      <c r="AG29" s="52">
        <v>166759</v>
      </c>
      <c r="AH29" s="54">
        <v>340</v>
      </c>
      <c r="AI29" s="52">
        <v>44.067796610169502</v>
      </c>
      <c r="AJ29" s="52">
        <v>116</v>
      </c>
      <c r="AK29" s="52">
        <v>-21.58</v>
      </c>
      <c r="AL29" s="53">
        <v>1</v>
      </c>
      <c r="AM29" s="52">
        <v>-34.867228652283302</v>
      </c>
    </row>
    <row r="30" spans="1:39" ht="24" customHeight="1">
      <c r="A30" s="59">
        <v>4303042105</v>
      </c>
      <c r="B30" s="64" t="s">
        <v>74</v>
      </c>
      <c r="C30" s="52">
        <v>4.26</v>
      </c>
      <c r="D30" s="52">
        <v>1.07</v>
      </c>
      <c r="E30" s="63">
        <v>446925</v>
      </c>
      <c r="F30" s="52">
        <v>8.6470588235294095</v>
      </c>
      <c r="G30" s="61">
        <v>1197740</v>
      </c>
      <c r="H30" s="52">
        <v>65031</v>
      </c>
      <c r="I30" s="55">
        <v>6.6960784313725403</v>
      </c>
      <c r="J30" s="52">
        <v>69.941314553990594</v>
      </c>
      <c r="K30" s="62">
        <v>31987</v>
      </c>
      <c r="L30" s="52">
        <v>20.170000000000002</v>
      </c>
      <c r="M30" s="62">
        <v>20047</v>
      </c>
      <c r="N30" s="52">
        <v>5.0057902973395896</v>
      </c>
      <c r="O30" s="52">
        <v>12.4903426791277</v>
      </c>
      <c r="P30" s="52">
        <v>37.390194930143103</v>
      </c>
      <c r="Q30" s="61">
        <v>910576</v>
      </c>
      <c r="R30" s="60">
        <v>76.024512832501216</v>
      </c>
      <c r="S30" s="52">
        <v>1.44837201024711</v>
      </c>
      <c r="T30" s="59">
        <v>86.98</v>
      </c>
      <c r="U30" s="58">
        <v>11953</v>
      </c>
      <c r="V30" s="52">
        <v>8.3000000000000007</v>
      </c>
      <c r="W30" s="52">
        <v>934969</v>
      </c>
      <c r="X30" s="52">
        <v>18.076986221790001</v>
      </c>
      <c r="Y30" s="55">
        <v>21007.06</v>
      </c>
      <c r="Z30" s="55">
        <v>-36.372494410990697</v>
      </c>
      <c r="AA30" s="57">
        <v>11087</v>
      </c>
      <c r="AB30" s="56">
        <v>128.59793814432999</v>
      </c>
      <c r="AC30" s="52">
        <v>81060.37</v>
      </c>
      <c r="AD30" s="55">
        <v>33.124450757398499</v>
      </c>
      <c r="AE30" s="52">
        <v>106461</v>
      </c>
      <c r="AF30" s="52">
        <v>25.823529411764699</v>
      </c>
      <c r="AG30" s="52">
        <v>23402</v>
      </c>
      <c r="AH30" s="54">
        <v>6</v>
      </c>
      <c r="AI30" s="52">
        <v>100</v>
      </c>
      <c r="AJ30" s="52">
        <v>9</v>
      </c>
      <c r="AK30" s="52">
        <v>13.5365902597371</v>
      </c>
      <c r="AL30" s="53">
        <v>1</v>
      </c>
      <c r="AM30" s="52">
        <v>-36.4204905618966</v>
      </c>
    </row>
    <row r="31" spans="1:39" ht="24" customHeight="1">
      <c r="A31" s="59">
        <v>4303212302</v>
      </c>
      <c r="B31" s="64" t="s">
        <v>17</v>
      </c>
      <c r="C31" s="52">
        <v>22.5</v>
      </c>
      <c r="D31" s="52">
        <v>9.16</v>
      </c>
      <c r="E31" s="63">
        <v>3065000</v>
      </c>
      <c r="F31" s="52">
        <v>9.2647058823529402</v>
      </c>
      <c r="G31" s="61">
        <v>8951103</v>
      </c>
      <c r="H31" s="52">
        <v>1700210</v>
      </c>
      <c r="I31" s="55">
        <v>10.1666666666667</v>
      </c>
      <c r="J31" s="52">
        <v>90.814814814814795</v>
      </c>
      <c r="K31" s="62">
        <v>155190</v>
      </c>
      <c r="L31" s="52">
        <v>14.03</v>
      </c>
      <c r="M31" s="62">
        <v>905782</v>
      </c>
      <c r="N31" s="52">
        <v>4.59822222222222</v>
      </c>
      <c r="O31" s="52">
        <v>65.922998544395895</v>
      </c>
      <c r="P31" s="52">
        <v>43.813880351654603</v>
      </c>
      <c r="Q31" s="61">
        <v>6201238</v>
      </c>
      <c r="R31" s="60">
        <v>69.279037454937125</v>
      </c>
      <c r="S31" s="52">
        <v>76.834061562601306</v>
      </c>
      <c r="T31" s="59">
        <v>90.96</v>
      </c>
      <c r="U31" s="58">
        <v>69955</v>
      </c>
      <c r="V31" s="52">
        <v>4.7</v>
      </c>
      <c r="W31" s="52">
        <v>1269294</v>
      </c>
      <c r="X31" s="52">
        <v>34.425219065532197</v>
      </c>
      <c r="Y31" s="55">
        <v>110883.35</v>
      </c>
      <c r="Z31" s="55">
        <v>572.89465827111098</v>
      </c>
      <c r="AA31" s="57">
        <v>8870</v>
      </c>
      <c r="AB31" s="56">
        <v>592.96875</v>
      </c>
      <c r="AC31" s="52">
        <v>474816.49</v>
      </c>
      <c r="AD31" s="55">
        <v>55.007195113590697</v>
      </c>
      <c r="AE31" s="52">
        <v>3722910</v>
      </c>
      <c r="AF31" s="52">
        <v>17.2254901960784</v>
      </c>
      <c r="AG31" s="52">
        <v>144000</v>
      </c>
      <c r="AH31" s="54">
        <v>93</v>
      </c>
      <c r="AI31" s="52">
        <v>126.829268292683</v>
      </c>
      <c r="AJ31" s="52">
        <v>92</v>
      </c>
      <c r="AK31" s="52">
        <v>-7.2237509354134497</v>
      </c>
      <c r="AL31" s="53">
        <v>1</v>
      </c>
      <c r="AM31" s="52">
        <v>29.194119223939801</v>
      </c>
    </row>
    <row r="32" spans="1:39" ht="24" customHeight="1">
      <c r="A32" s="59">
        <v>4303812104</v>
      </c>
      <c r="B32" s="64" t="s">
        <v>51</v>
      </c>
      <c r="C32" s="52">
        <v>8.5</v>
      </c>
      <c r="D32" s="52">
        <v>7.5</v>
      </c>
      <c r="E32" s="63">
        <v>1960062.6</v>
      </c>
      <c r="F32" s="52">
        <v>8.8431372549019596</v>
      </c>
      <c r="G32" s="61">
        <v>8001235.2000000002</v>
      </c>
      <c r="H32" s="52">
        <v>1816628.1</v>
      </c>
      <c r="I32" s="55">
        <v>13.6078431372549</v>
      </c>
      <c r="J32" s="52">
        <v>153.7304</v>
      </c>
      <c r="K32" s="62">
        <v>84428.7</v>
      </c>
      <c r="L32" s="52">
        <v>7.18</v>
      </c>
      <c r="M32" s="62">
        <v>458867</v>
      </c>
      <c r="N32" s="52">
        <v>6.6218588235294096</v>
      </c>
      <c r="O32" s="52">
        <v>40.788177777777797</v>
      </c>
      <c r="P32" s="52">
        <v>63.307470688931197</v>
      </c>
      <c r="Q32" s="61">
        <v>4041840.3</v>
      </c>
      <c r="R32" s="60">
        <v>50.515204202471132</v>
      </c>
      <c r="S32" s="52">
        <v>81.552933134829203</v>
      </c>
      <c r="T32" s="59">
        <v>90.38</v>
      </c>
      <c r="U32" s="58">
        <v>30961</v>
      </c>
      <c r="V32" s="52">
        <v>4.0999999999999996</v>
      </c>
      <c r="W32" s="52">
        <v>458867</v>
      </c>
      <c r="X32" s="52">
        <v>24.704996711617</v>
      </c>
      <c r="Y32" s="55">
        <v>55361.96</v>
      </c>
      <c r="Z32" s="55">
        <v>26.6011470993333</v>
      </c>
      <c r="AA32" s="57">
        <v>11518</v>
      </c>
      <c r="AB32" s="56">
        <v>247.13682941530999</v>
      </c>
      <c r="AC32" s="52">
        <v>95300</v>
      </c>
      <c r="AD32" s="55">
        <v>6.5614097862062701</v>
      </c>
      <c r="AE32" s="52">
        <v>4815920.8</v>
      </c>
      <c r="AF32" s="52">
        <v>14.509803921568601</v>
      </c>
      <c r="AG32" s="52">
        <v>56568</v>
      </c>
      <c r="AH32" s="54">
        <v>29</v>
      </c>
      <c r="AI32" s="52">
        <v>-43.137254901960802</v>
      </c>
      <c r="AJ32" s="52">
        <v>65</v>
      </c>
      <c r="AK32" s="52">
        <v>-0.23595954421475099</v>
      </c>
      <c r="AL32" s="53">
        <v>1</v>
      </c>
      <c r="AM32" s="52">
        <v>34.788028841536097</v>
      </c>
    </row>
    <row r="33" spans="1:39" ht="24" customHeight="1">
      <c r="A33" s="59">
        <v>4303822207</v>
      </c>
      <c r="B33" s="64" t="s">
        <v>27</v>
      </c>
      <c r="C33" s="52">
        <v>2.9</v>
      </c>
      <c r="D33" s="52">
        <v>2.19</v>
      </c>
      <c r="E33" s="63">
        <v>632008</v>
      </c>
      <c r="F33" s="52">
        <v>13.3333333333333</v>
      </c>
      <c r="G33" s="61">
        <v>1874932</v>
      </c>
      <c r="H33" s="52">
        <v>581515</v>
      </c>
      <c r="I33" s="55">
        <v>14.343137254902</v>
      </c>
      <c r="J33" s="52">
        <v>145.28919540229899</v>
      </c>
      <c r="K33" s="62">
        <v>14381.34</v>
      </c>
      <c r="L33" s="52">
        <v>32</v>
      </c>
      <c r="M33" s="62">
        <v>311879</v>
      </c>
      <c r="N33" s="52">
        <v>3.3060551724137901</v>
      </c>
      <c r="O33" s="52">
        <v>94.940334855403293</v>
      </c>
      <c r="P33" s="52">
        <v>97.381818181818204</v>
      </c>
      <c r="Q33" s="61">
        <v>1536315</v>
      </c>
      <c r="R33" s="60">
        <v>81.93977168238635</v>
      </c>
      <c r="S33" s="52">
        <v>87.680847504552304</v>
      </c>
      <c r="T33" s="59">
        <v>87.77</v>
      </c>
      <c r="U33" s="58">
        <v>6490</v>
      </c>
      <c r="V33" s="52">
        <v>15.2</v>
      </c>
      <c r="W33" s="52">
        <v>339036</v>
      </c>
      <c r="X33" s="52">
        <v>77.104261020827096</v>
      </c>
      <c r="Y33" s="55">
        <v>86069.82</v>
      </c>
      <c r="Z33" s="55">
        <v>-29.743843247550501</v>
      </c>
      <c r="AA33" s="57">
        <v>3499</v>
      </c>
      <c r="AB33" s="56">
        <v>0</v>
      </c>
      <c r="AC33" s="52">
        <v>123750</v>
      </c>
      <c r="AD33" s="55">
        <v>16.251761390324098</v>
      </c>
      <c r="AE33" s="52">
        <v>961880</v>
      </c>
      <c r="AF33" s="52">
        <v>16.431372549019599</v>
      </c>
      <c r="AG33" s="52">
        <v>11539</v>
      </c>
      <c r="AH33" s="54">
        <v>64</v>
      </c>
      <c r="AI33" s="52">
        <v>137.03703703703701</v>
      </c>
      <c r="AJ33" s="52">
        <v>26</v>
      </c>
      <c r="AK33" s="52">
        <v>-52.972112731615603</v>
      </c>
      <c r="AL33" s="53">
        <v>1</v>
      </c>
      <c r="AM33" s="52">
        <v>-2.39645545729631E-2</v>
      </c>
    </row>
    <row r="34" spans="1:39" s="92" customFormat="1" ht="24" customHeight="1">
      <c r="A34" s="90">
        <v>4304</v>
      </c>
      <c r="B34" s="84" t="s">
        <v>157</v>
      </c>
      <c r="C34" s="85">
        <v>114.31</v>
      </c>
      <c r="D34" s="85">
        <v>69.290000000000006</v>
      </c>
      <c r="E34" s="85">
        <v>7089089.8000000007</v>
      </c>
      <c r="F34" s="91">
        <v>1.0393799288302974</v>
      </c>
      <c r="G34" s="85">
        <v>20346514.900000002</v>
      </c>
      <c r="H34" s="85">
        <v>4273306.59</v>
      </c>
      <c r="I34" s="91">
        <v>1.8007871963342901</v>
      </c>
      <c r="J34" s="85">
        <v>41.344238182719508</v>
      </c>
      <c r="K34" s="85">
        <v>836880.81</v>
      </c>
      <c r="L34" s="91">
        <v>4.9394196684992</v>
      </c>
      <c r="M34" s="86">
        <v>2564039.9</v>
      </c>
      <c r="N34" s="85">
        <v>4.880767561893097</v>
      </c>
      <c r="O34" s="85">
        <v>24.669648337903492</v>
      </c>
      <c r="P34" s="85">
        <v>28.026542843813999</v>
      </c>
      <c r="Q34" s="85">
        <v>10341619.430000002</v>
      </c>
      <c r="R34" s="87">
        <v>50.827473308463269</v>
      </c>
      <c r="S34" s="87" t="s">
        <v>167</v>
      </c>
      <c r="T34" s="87" t="s">
        <v>167</v>
      </c>
      <c r="U34" s="86">
        <v>252942</v>
      </c>
      <c r="V34" s="91">
        <v>-0.143816501979843</v>
      </c>
      <c r="W34" s="85">
        <v>3083813.9</v>
      </c>
      <c r="X34" s="87">
        <v>19.6811685995721</v>
      </c>
      <c r="Y34" s="85">
        <v>640062.21</v>
      </c>
      <c r="Z34" s="91">
        <v>-2.0411147659998101</v>
      </c>
      <c r="AA34" s="85">
        <v>18645</v>
      </c>
      <c r="AB34" s="91">
        <v>30.787037037037067</v>
      </c>
      <c r="AC34" s="85">
        <v>945620</v>
      </c>
      <c r="AD34" s="91">
        <v>0.60001276622907396</v>
      </c>
      <c r="AE34" s="85">
        <v>8805128.7799999993</v>
      </c>
      <c r="AF34" s="91">
        <v>15.0562248025442</v>
      </c>
      <c r="AG34" s="85">
        <v>517151.04</v>
      </c>
      <c r="AH34" s="85">
        <v>613</v>
      </c>
      <c r="AI34" s="91">
        <v>107.094294294295</v>
      </c>
      <c r="AJ34" s="85">
        <v>213</v>
      </c>
      <c r="AK34" s="87" t="s">
        <v>167</v>
      </c>
      <c r="AL34" s="88" t="s">
        <v>167</v>
      </c>
      <c r="AM34" s="87" t="s">
        <v>167</v>
      </c>
    </row>
    <row r="35" spans="1:39" ht="24" customHeight="1">
      <c r="A35" s="59">
        <v>4304072110</v>
      </c>
      <c r="B35" s="64" t="s">
        <v>42</v>
      </c>
      <c r="C35" s="52">
        <v>7.77</v>
      </c>
      <c r="D35" s="52">
        <v>5.44</v>
      </c>
      <c r="E35" s="63">
        <v>298689</v>
      </c>
      <c r="F35" s="52">
        <v>17.7254901960784</v>
      </c>
      <c r="G35" s="61">
        <v>1124907</v>
      </c>
      <c r="H35" s="52">
        <v>295278</v>
      </c>
      <c r="I35" s="55">
        <v>17.931372549019599</v>
      </c>
      <c r="J35" s="52">
        <v>25.627541827541801</v>
      </c>
      <c r="K35" s="62">
        <v>49769</v>
      </c>
      <c r="L35" s="52">
        <v>9.6</v>
      </c>
      <c r="M35" s="62">
        <v>561626</v>
      </c>
      <c r="N35" s="52">
        <v>4.2701844701844696</v>
      </c>
      <c r="O35" s="52">
        <v>68.826715686274497</v>
      </c>
      <c r="P35" s="52">
        <v>32.949696635410902</v>
      </c>
      <c r="Q35" s="61">
        <v>1046682</v>
      </c>
      <c r="R35" s="60">
        <v>93.046091810256314</v>
      </c>
      <c r="S35" s="52">
        <v>83.047313044981607</v>
      </c>
      <c r="T35" s="59">
        <v>85.54</v>
      </c>
      <c r="U35" s="58">
        <v>9065</v>
      </c>
      <c r="V35" s="52">
        <v>13.8</v>
      </c>
      <c r="W35" s="52">
        <v>561626</v>
      </c>
      <c r="X35" s="52">
        <v>28.8452185403724</v>
      </c>
      <c r="Y35" s="55">
        <v>85974.76</v>
      </c>
      <c r="Z35" s="55">
        <v>30.036967053025101</v>
      </c>
      <c r="AA35" s="57">
        <v>64</v>
      </c>
      <c r="AB35" s="56">
        <v>0</v>
      </c>
      <c r="AC35" s="52">
        <v>183325</v>
      </c>
      <c r="AD35" s="55">
        <v>19.003570269393101</v>
      </c>
      <c r="AE35" s="52">
        <v>745634</v>
      </c>
      <c r="AF35" s="52">
        <v>89.588235294117695</v>
      </c>
      <c r="AG35" s="52">
        <v>27969</v>
      </c>
      <c r="AH35" s="54">
        <v>98</v>
      </c>
      <c r="AI35" s="52">
        <v>108.51063829787201</v>
      </c>
      <c r="AJ35" s="52">
        <v>22</v>
      </c>
      <c r="AK35" s="52">
        <v>-11.0320284697509</v>
      </c>
      <c r="AL35" s="53">
        <v>1</v>
      </c>
      <c r="AM35" s="52">
        <v>7.1513314473665996</v>
      </c>
    </row>
    <row r="36" spans="1:39" ht="24" customHeight="1">
      <c r="A36" s="59">
        <v>4304081201</v>
      </c>
      <c r="B36" s="64" t="s">
        <v>73</v>
      </c>
      <c r="C36" s="52">
        <v>46.9</v>
      </c>
      <c r="D36" s="52">
        <v>12.2</v>
      </c>
      <c r="E36" s="63">
        <v>4220518</v>
      </c>
      <c r="F36" s="52">
        <v>-3.8039215686274401</v>
      </c>
      <c r="G36" s="61">
        <v>10560532.279999999</v>
      </c>
      <c r="H36" s="52">
        <v>1843205.61</v>
      </c>
      <c r="I36" s="55">
        <v>-6.6960784313725599</v>
      </c>
      <c r="J36" s="52">
        <v>59.9931485429993</v>
      </c>
      <c r="K36" s="62">
        <v>550021</v>
      </c>
      <c r="L36" s="52">
        <v>2.63</v>
      </c>
      <c r="M36" s="62">
        <v>380518</v>
      </c>
      <c r="N36" s="52">
        <v>7.8183511016346801</v>
      </c>
      <c r="O36" s="52">
        <v>20.793333333333301</v>
      </c>
      <c r="P36" s="52">
        <v>44.449431812197901</v>
      </c>
      <c r="Q36" s="61">
        <v>3030357.91</v>
      </c>
      <c r="R36" s="60">
        <v>28.695124730966686</v>
      </c>
      <c r="S36" s="52">
        <v>83.701936064909603</v>
      </c>
      <c r="T36" s="59">
        <v>88.97</v>
      </c>
      <c r="U36" s="58">
        <v>94951</v>
      </c>
      <c r="V36" s="52">
        <v>9.4</v>
      </c>
      <c r="W36" s="52">
        <v>882674</v>
      </c>
      <c r="X36" s="52">
        <v>15.347542568900799</v>
      </c>
      <c r="Y36" s="55">
        <v>218901.4</v>
      </c>
      <c r="Z36" s="55">
        <v>-23.161378326522399</v>
      </c>
      <c r="AA36" s="57">
        <v>5987</v>
      </c>
      <c r="AB36" s="56">
        <v>21.588139723801799</v>
      </c>
      <c r="AC36" s="52">
        <v>211500</v>
      </c>
      <c r="AD36" s="55">
        <v>-36.820597381415404</v>
      </c>
      <c r="AE36" s="52">
        <v>3675874.6</v>
      </c>
      <c r="AF36" s="52">
        <v>3.9411764705882302</v>
      </c>
      <c r="AG36" s="52">
        <v>280215</v>
      </c>
      <c r="AH36" s="54">
        <v>148</v>
      </c>
      <c r="AI36" s="52">
        <v>492</v>
      </c>
      <c r="AJ36" s="52">
        <v>51</v>
      </c>
      <c r="AK36" s="52">
        <v>6.7197170645446702</v>
      </c>
      <c r="AL36" s="53" t="s">
        <v>167</v>
      </c>
      <c r="AM36" s="52">
        <v>-160.84432573944699</v>
      </c>
    </row>
    <row r="37" spans="1:39" ht="24" customHeight="1">
      <c r="A37" s="59">
        <v>4304212204</v>
      </c>
      <c r="B37" s="64" t="s">
        <v>83</v>
      </c>
      <c r="C37" s="52">
        <v>7</v>
      </c>
      <c r="D37" s="52">
        <v>4.5</v>
      </c>
      <c r="E37" s="63">
        <v>414151</v>
      </c>
      <c r="F37" s="52">
        <v>12.3627450980392</v>
      </c>
      <c r="G37" s="61">
        <v>1418845</v>
      </c>
      <c r="H37" s="52">
        <v>320419</v>
      </c>
      <c r="I37" s="55">
        <v>4.2549019607843102</v>
      </c>
      <c r="J37" s="52">
        <v>39.442952380952399</v>
      </c>
      <c r="K37" s="62">
        <v>33232</v>
      </c>
      <c r="L37" s="52">
        <v>18.64</v>
      </c>
      <c r="M37" s="62">
        <v>436500</v>
      </c>
      <c r="N37" s="52">
        <v>3.1649523809523799</v>
      </c>
      <c r="O37" s="52">
        <v>64.6666666666667</v>
      </c>
      <c r="P37" s="52">
        <v>16.8552765455211</v>
      </c>
      <c r="Q37" s="61">
        <v>963626</v>
      </c>
      <c r="R37" s="60">
        <v>67.916227635858746</v>
      </c>
      <c r="S37" s="52">
        <v>72.274774324715295</v>
      </c>
      <c r="T37" s="59">
        <v>82.89</v>
      </c>
      <c r="U37" s="58">
        <v>24571</v>
      </c>
      <c r="V37" s="52">
        <v>-0.5</v>
      </c>
      <c r="W37" s="52">
        <v>436500</v>
      </c>
      <c r="X37" s="52">
        <v>25.6342876550281</v>
      </c>
      <c r="Y37" s="55">
        <v>60835.09</v>
      </c>
      <c r="Z37" s="55">
        <v>-2.7776450442402201</v>
      </c>
      <c r="AA37" s="57">
        <v>942</v>
      </c>
      <c r="AB37" s="56">
        <v>-57.738896366083402</v>
      </c>
      <c r="AC37" s="52">
        <v>106900</v>
      </c>
      <c r="AD37" s="55">
        <v>3.4749782208885698</v>
      </c>
      <c r="AE37" s="52">
        <v>801874</v>
      </c>
      <c r="AF37" s="52">
        <v>8.5784313725490193</v>
      </c>
      <c r="AG37" s="52">
        <v>20520</v>
      </c>
      <c r="AH37" s="54">
        <v>39</v>
      </c>
      <c r="AI37" s="52">
        <v>3800</v>
      </c>
      <c r="AJ37" s="52">
        <v>47</v>
      </c>
      <c r="AK37" s="52">
        <v>-16.869728209934401</v>
      </c>
      <c r="AL37" s="53">
        <v>1</v>
      </c>
      <c r="AM37" s="52">
        <v>16.874308346580001</v>
      </c>
    </row>
    <row r="38" spans="1:39" ht="24" customHeight="1">
      <c r="A38" s="59">
        <v>4304225501</v>
      </c>
      <c r="B38" s="64" t="s">
        <v>107</v>
      </c>
      <c r="C38" s="52">
        <v>12.22</v>
      </c>
      <c r="D38" s="52">
        <v>11.59</v>
      </c>
      <c r="E38" s="63">
        <v>291343</v>
      </c>
      <c r="F38" s="52">
        <v>35.196078431372499</v>
      </c>
      <c r="G38" s="61">
        <v>919437</v>
      </c>
      <c r="H38" s="52">
        <v>285517</v>
      </c>
      <c r="I38" s="55">
        <v>35.196078431372499</v>
      </c>
      <c r="J38" s="52">
        <v>15.894326241134801</v>
      </c>
      <c r="K38" s="62">
        <v>39950</v>
      </c>
      <c r="L38" s="52">
        <v>9.93</v>
      </c>
      <c r="M38" s="62">
        <v>551730</v>
      </c>
      <c r="N38" s="52">
        <v>2.1794871794871802</v>
      </c>
      <c r="O38" s="52">
        <v>31.7359792924935</v>
      </c>
      <c r="P38" s="52">
        <v>14.8994067709931</v>
      </c>
      <c r="Q38" s="61">
        <v>825460.4</v>
      </c>
      <c r="R38" s="60">
        <v>89.778897303458521</v>
      </c>
      <c r="S38" s="52">
        <v>70.774267275960398</v>
      </c>
      <c r="T38" s="59">
        <v>81.93</v>
      </c>
      <c r="U38" s="58">
        <v>19554</v>
      </c>
      <c r="V38" s="52">
        <v>-47.6</v>
      </c>
      <c r="W38" s="52">
        <v>551730</v>
      </c>
      <c r="X38" s="52">
        <v>0.59804904731515796</v>
      </c>
      <c r="Y38" s="55">
        <v>1460.7</v>
      </c>
      <c r="Z38" s="55">
        <v>15.7237587444444</v>
      </c>
      <c r="AA38" s="57">
        <v>1852</v>
      </c>
      <c r="AB38" s="56">
        <v>147.92503346720201</v>
      </c>
      <c r="AC38" s="52">
        <v>72816</v>
      </c>
      <c r="AD38" s="55">
        <v>18.207792207792199</v>
      </c>
      <c r="AE38" s="52">
        <v>131207</v>
      </c>
      <c r="AF38" s="52">
        <v>-58.892156862745097</v>
      </c>
      <c r="AG38" s="52">
        <v>29696</v>
      </c>
      <c r="AH38" s="54">
        <v>68</v>
      </c>
      <c r="AI38" s="52">
        <v>17.241379310344801</v>
      </c>
      <c r="AJ38" s="52">
        <v>5</v>
      </c>
      <c r="AK38" s="52">
        <v>-47.908745247148303</v>
      </c>
      <c r="AL38" s="53" t="s">
        <v>167</v>
      </c>
      <c r="AM38" s="52">
        <v>-4.6325025231379904</v>
      </c>
    </row>
    <row r="39" spans="1:39" ht="24" customHeight="1">
      <c r="A39" s="59">
        <v>4304232203</v>
      </c>
      <c r="B39" s="64" t="s">
        <v>90</v>
      </c>
      <c r="C39" s="52">
        <v>5.64</v>
      </c>
      <c r="D39" s="52">
        <v>5.21</v>
      </c>
      <c r="E39" s="63">
        <v>327986.28000000003</v>
      </c>
      <c r="F39" s="52">
        <v>9.0490196078431406</v>
      </c>
      <c r="G39" s="61">
        <v>923446.65</v>
      </c>
      <c r="H39" s="52">
        <v>253427.42</v>
      </c>
      <c r="I39" s="55">
        <v>8.7156862745098103</v>
      </c>
      <c r="J39" s="52">
        <v>38.7690638297872</v>
      </c>
      <c r="K39" s="62">
        <v>22642.23</v>
      </c>
      <c r="L39" s="52">
        <v>11.61</v>
      </c>
      <c r="M39" s="62">
        <v>164057.9</v>
      </c>
      <c r="N39" s="52">
        <v>2.6763865248226901</v>
      </c>
      <c r="O39" s="52">
        <v>20.992693538067801</v>
      </c>
      <c r="P39" s="52">
        <v>12.6231104953239</v>
      </c>
      <c r="Q39" s="61">
        <v>832117.12</v>
      </c>
      <c r="R39" s="60">
        <v>90.109928927675469</v>
      </c>
      <c r="S39" s="52">
        <v>82.846102818162606</v>
      </c>
      <c r="T39" s="59">
        <v>83.97</v>
      </c>
      <c r="U39" s="58">
        <v>25983</v>
      </c>
      <c r="V39" s="52">
        <v>11.3</v>
      </c>
      <c r="W39" s="52">
        <v>164057.9</v>
      </c>
      <c r="X39" s="52">
        <v>10.5809517390132</v>
      </c>
      <c r="Y39" s="55">
        <v>5485.86</v>
      </c>
      <c r="Z39" s="55">
        <v>-19.432695357935899</v>
      </c>
      <c r="AA39" s="57">
        <v>924</v>
      </c>
      <c r="AB39" s="56">
        <v>-54.992693619093998</v>
      </c>
      <c r="AC39" s="52">
        <v>105400</v>
      </c>
      <c r="AD39" s="55">
        <v>128.63340563991301</v>
      </c>
      <c r="AE39" s="52">
        <v>363714.62</v>
      </c>
      <c r="AF39" s="52">
        <v>10.617647058823501</v>
      </c>
      <c r="AG39" s="52">
        <v>36843.61</v>
      </c>
      <c r="AH39" s="54">
        <v>36</v>
      </c>
      <c r="AI39" s="52">
        <v>-2.7027027027026902</v>
      </c>
      <c r="AJ39" s="52">
        <v>28</v>
      </c>
      <c r="AK39" s="52">
        <v>19.2713326941515</v>
      </c>
      <c r="AL39" s="53">
        <v>1</v>
      </c>
      <c r="AM39" s="52">
        <v>-18.5387727071274</v>
      </c>
    </row>
    <row r="40" spans="1:39" ht="24" customHeight="1">
      <c r="A40" s="59">
        <v>4304242106</v>
      </c>
      <c r="B40" s="64" t="s">
        <v>86</v>
      </c>
      <c r="C40" s="52">
        <v>6.05</v>
      </c>
      <c r="D40" s="52">
        <v>5.28</v>
      </c>
      <c r="E40" s="63">
        <v>157285</v>
      </c>
      <c r="F40" s="52">
        <v>15.578431372549</v>
      </c>
      <c r="G40" s="61">
        <v>507443</v>
      </c>
      <c r="H40" s="52">
        <v>129324</v>
      </c>
      <c r="I40" s="55">
        <v>16.990196078431399</v>
      </c>
      <c r="J40" s="52">
        <v>17.3316804407714</v>
      </c>
      <c r="K40" s="62">
        <v>31657</v>
      </c>
      <c r="L40" s="52">
        <v>8.51</v>
      </c>
      <c r="M40" s="62">
        <v>91000</v>
      </c>
      <c r="N40" s="52">
        <v>3.4883746556473798</v>
      </c>
      <c r="O40" s="52">
        <v>11.489898989899</v>
      </c>
      <c r="P40" s="52">
        <v>14.489636112390601</v>
      </c>
      <c r="Q40" s="61">
        <v>470581</v>
      </c>
      <c r="R40" s="60">
        <v>92.73573583634024</v>
      </c>
      <c r="S40" s="52">
        <v>58.492247405911399</v>
      </c>
      <c r="T40" s="59">
        <v>80.69</v>
      </c>
      <c r="U40" s="58">
        <v>10855</v>
      </c>
      <c r="V40" s="52">
        <v>22.4</v>
      </c>
      <c r="W40" s="52">
        <v>91000</v>
      </c>
      <c r="X40" s="52">
        <v>19.7368421052632</v>
      </c>
      <c r="Y40" s="55">
        <v>2053.7399999999998</v>
      </c>
      <c r="Z40" s="55">
        <v>12.433278770194301</v>
      </c>
      <c r="AA40" s="57">
        <v>4956</v>
      </c>
      <c r="AB40" s="56">
        <v>314.38127090300998</v>
      </c>
      <c r="AC40" s="52">
        <v>79380</v>
      </c>
      <c r="AD40" s="55">
        <v>-7.7084059993023999</v>
      </c>
      <c r="AE40" s="52">
        <v>268945</v>
      </c>
      <c r="AF40" s="52">
        <v>20.029411764705898</v>
      </c>
      <c r="AG40" s="52">
        <v>2196</v>
      </c>
      <c r="AH40" s="54">
        <v>67</v>
      </c>
      <c r="AI40" s="52">
        <v>318.75</v>
      </c>
      <c r="AJ40" s="52">
        <v>19</v>
      </c>
      <c r="AK40" s="52">
        <v>-73.131504257332097</v>
      </c>
      <c r="AL40" s="53">
        <v>1</v>
      </c>
      <c r="AM40" s="52">
        <v>7.2884899427508403</v>
      </c>
    </row>
    <row r="41" spans="1:39" ht="24" customHeight="1">
      <c r="A41" s="59">
        <v>4304262308</v>
      </c>
      <c r="B41" s="64" t="s">
        <v>118</v>
      </c>
      <c r="C41" s="52">
        <v>11.5</v>
      </c>
      <c r="D41" s="52">
        <v>8.9</v>
      </c>
      <c r="E41" s="63">
        <v>450423</v>
      </c>
      <c r="F41" s="52">
        <v>7.2843137254902102</v>
      </c>
      <c r="G41" s="61">
        <v>1501466</v>
      </c>
      <c r="H41" s="52">
        <v>262248</v>
      </c>
      <c r="I41" s="55">
        <v>4.9019607843137303</v>
      </c>
      <c r="J41" s="52">
        <v>26.1114782608696</v>
      </c>
      <c r="K41" s="62">
        <v>22822</v>
      </c>
      <c r="L41" s="52">
        <v>9.56</v>
      </c>
      <c r="M41" s="62">
        <v>56108</v>
      </c>
      <c r="N41" s="52">
        <v>1.32301449275362</v>
      </c>
      <c r="O41" s="52">
        <v>4.2028464419475702</v>
      </c>
      <c r="P41" s="52">
        <v>28.4897533206831</v>
      </c>
      <c r="Q41" s="61">
        <v>590048</v>
      </c>
      <c r="R41" s="60">
        <v>39.298125964890311</v>
      </c>
      <c r="S41" s="52">
        <v>51.156615695872802</v>
      </c>
      <c r="T41" s="59">
        <v>86.56</v>
      </c>
      <c r="U41" s="58">
        <v>15810</v>
      </c>
      <c r="V41" s="52">
        <v>9</v>
      </c>
      <c r="W41" s="52">
        <v>73726</v>
      </c>
      <c r="X41" s="52">
        <v>9.4263450834879396</v>
      </c>
      <c r="Y41" s="55">
        <v>10919.5</v>
      </c>
      <c r="Z41" s="55">
        <v>93.246675102423694</v>
      </c>
      <c r="AA41" s="57">
        <v>790</v>
      </c>
      <c r="AB41" s="56">
        <v>4.9136786188579</v>
      </c>
      <c r="AC41" s="52">
        <v>59699</v>
      </c>
      <c r="AD41" s="55">
        <v>28.5259101380008</v>
      </c>
      <c r="AE41" s="52">
        <v>611575</v>
      </c>
      <c r="AF41" s="52">
        <v>10.7843137254902</v>
      </c>
      <c r="AG41" s="52">
        <v>20036</v>
      </c>
      <c r="AH41" s="54">
        <v>37</v>
      </c>
      <c r="AI41" s="52">
        <v>27.586206896551701</v>
      </c>
      <c r="AJ41" s="52">
        <v>16</v>
      </c>
      <c r="AK41" s="52">
        <v>-55.014058106841603</v>
      </c>
      <c r="AL41" s="53" t="s">
        <v>167</v>
      </c>
      <c r="AM41" s="52">
        <v>15.2956667969009</v>
      </c>
    </row>
    <row r="42" spans="1:39" ht="24" customHeight="1">
      <c r="A42" s="59">
        <v>4304812302</v>
      </c>
      <c r="B42" s="64" t="s">
        <v>97</v>
      </c>
      <c r="C42" s="52">
        <v>9.17</v>
      </c>
      <c r="D42" s="52">
        <v>8.8699999999999992</v>
      </c>
      <c r="E42" s="63">
        <v>420793.2</v>
      </c>
      <c r="F42" s="52">
        <v>-1.29411764705881</v>
      </c>
      <c r="G42" s="61">
        <v>1051983.01</v>
      </c>
      <c r="H42" s="52">
        <v>384956</v>
      </c>
      <c r="I42" s="55">
        <v>8.0882352941176503</v>
      </c>
      <c r="J42" s="52">
        <v>30.5920174482007</v>
      </c>
      <c r="K42" s="62">
        <v>36087.57</v>
      </c>
      <c r="L42" s="52">
        <v>13.02</v>
      </c>
      <c r="M42" s="62">
        <v>27500</v>
      </c>
      <c r="N42" s="52">
        <v>2.62359651035987</v>
      </c>
      <c r="O42" s="52">
        <v>2.0668921458098501</v>
      </c>
      <c r="P42" s="52">
        <v>14.5111111111111</v>
      </c>
      <c r="Q42" s="61">
        <v>314876.27</v>
      </c>
      <c r="R42" s="60">
        <v>29.93168777507158</v>
      </c>
      <c r="S42" s="52">
        <v>35.448345355789101</v>
      </c>
      <c r="T42" s="59">
        <v>81.93</v>
      </c>
      <c r="U42" s="58">
        <v>28998</v>
      </c>
      <c r="V42" s="52">
        <v>17.899999999999999</v>
      </c>
      <c r="W42" s="52">
        <v>27500</v>
      </c>
      <c r="X42" s="52">
        <v>15.9750337381916</v>
      </c>
      <c r="Y42" s="55">
        <v>3826.69</v>
      </c>
      <c r="Z42" s="55">
        <v>-65.957380560952501</v>
      </c>
      <c r="AA42" s="57">
        <v>1792</v>
      </c>
      <c r="AB42" s="56">
        <v>86.472424557752305</v>
      </c>
      <c r="AC42" s="52">
        <v>67900</v>
      </c>
      <c r="AD42" s="55">
        <v>7.4367088607595004</v>
      </c>
      <c r="AE42" s="52">
        <v>467297</v>
      </c>
      <c r="AF42" s="52">
        <v>8.2450980392156801</v>
      </c>
      <c r="AG42" s="52">
        <v>13176</v>
      </c>
      <c r="AH42" s="54">
        <v>96</v>
      </c>
      <c r="AI42" s="52">
        <v>54.838709677419402</v>
      </c>
      <c r="AJ42" s="52">
        <v>10</v>
      </c>
      <c r="AK42" s="52">
        <v>-9.50605778191985</v>
      </c>
      <c r="AL42" s="53">
        <v>1</v>
      </c>
      <c r="AM42" s="52">
        <v>-39.6710279671736</v>
      </c>
    </row>
    <row r="43" spans="1:39" ht="24" customHeight="1">
      <c r="A43" s="59">
        <v>4304822107</v>
      </c>
      <c r="B43" s="64" t="s">
        <v>98</v>
      </c>
      <c r="C43" s="52">
        <v>8.06</v>
      </c>
      <c r="D43" s="52">
        <v>7.3</v>
      </c>
      <c r="E43" s="63">
        <v>507901.32</v>
      </c>
      <c r="F43" s="52">
        <v>-9.8039215686327504E-3</v>
      </c>
      <c r="G43" s="61">
        <v>2338454.96</v>
      </c>
      <c r="H43" s="52">
        <v>498931.56</v>
      </c>
      <c r="I43" s="55">
        <v>-0.91176470588236203</v>
      </c>
      <c r="J43" s="52">
        <v>42.010034739454099</v>
      </c>
      <c r="K43" s="62">
        <v>50700.01</v>
      </c>
      <c r="L43" s="52">
        <v>2.2599999999999998</v>
      </c>
      <c r="M43" s="62">
        <v>295000</v>
      </c>
      <c r="N43" s="52">
        <v>4.1935492142266302</v>
      </c>
      <c r="O43" s="52">
        <v>26.9406392694064</v>
      </c>
      <c r="P43" s="52">
        <v>21.934844310084198</v>
      </c>
      <c r="Q43" s="61">
        <v>2267870.73</v>
      </c>
      <c r="R43" s="60">
        <v>96.981586936359037</v>
      </c>
      <c r="S43" s="52">
        <v>69.648629856379998</v>
      </c>
      <c r="T43" s="59">
        <v>87.47</v>
      </c>
      <c r="U43" s="58">
        <v>23155</v>
      </c>
      <c r="V43" s="52">
        <v>-8.1999999999999993</v>
      </c>
      <c r="W43" s="52">
        <v>295000</v>
      </c>
      <c r="X43" s="52">
        <v>79.620665509787798</v>
      </c>
      <c r="Y43" s="55">
        <v>250604.47</v>
      </c>
      <c r="Z43" s="55">
        <v>17.634732551456501</v>
      </c>
      <c r="AA43" s="57">
        <v>1338</v>
      </c>
      <c r="AB43" s="56">
        <v>0.67720090293452995</v>
      </c>
      <c r="AC43" s="52">
        <v>58700</v>
      </c>
      <c r="AD43" s="55">
        <v>31.910112359550599</v>
      </c>
      <c r="AE43" s="52">
        <v>1739007.56</v>
      </c>
      <c r="AF43" s="52">
        <v>54.058823529411697</v>
      </c>
      <c r="AG43" s="52">
        <v>86499.43</v>
      </c>
      <c r="AH43" s="54">
        <v>24</v>
      </c>
      <c r="AI43" s="52">
        <v>14.285714285714301</v>
      </c>
      <c r="AJ43" s="52">
        <v>15</v>
      </c>
      <c r="AK43" s="52">
        <v>7.79944289693593</v>
      </c>
      <c r="AL43" s="53" t="s">
        <v>167</v>
      </c>
      <c r="AM43" s="52">
        <v>10.656607647231599</v>
      </c>
    </row>
    <row r="44" spans="1:39" s="92" customFormat="1" ht="24" customHeight="1">
      <c r="A44" s="90">
        <v>4305</v>
      </c>
      <c r="B44" s="84" t="s">
        <v>160</v>
      </c>
      <c r="C44" s="85">
        <v>55.820000000000007</v>
      </c>
      <c r="D44" s="85">
        <v>38.789999999999992</v>
      </c>
      <c r="E44" s="85">
        <v>5790951.9500000002</v>
      </c>
      <c r="F44" s="91">
        <v>15.8260115547357</v>
      </c>
      <c r="G44" s="85">
        <v>22212242.25</v>
      </c>
      <c r="H44" s="85">
        <v>4327498.83</v>
      </c>
      <c r="I44" s="91">
        <v>19.791884652541501</v>
      </c>
      <c r="J44" s="85">
        <v>69.162211274334155</v>
      </c>
      <c r="K44" s="85">
        <v>567144.52</v>
      </c>
      <c r="L44" s="91">
        <v>15.5307235386642</v>
      </c>
      <c r="M44" s="86">
        <v>2152730.64</v>
      </c>
      <c r="N44" s="85">
        <v>6.7734924160993657</v>
      </c>
      <c r="O44" s="85">
        <v>36.998034544985835</v>
      </c>
      <c r="P44" s="85">
        <v>21.170170503357792</v>
      </c>
      <c r="Q44" s="85">
        <v>13036706.48</v>
      </c>
      <c r="R44" s="87">
        <v>58.691537456107113</v>
      </c>
      <c r="S44" s="87" t="s">
        <v>167</v>
      </c>
      <c r="T44" s="87" t="s">
        <v>167</v>
      </c>
      <c r="U44" s="86">
        <v>273543</v>
      </c>
      <c r="V44" s="91">
        <v>10.545457683493799</v>
      </c>
      <c r="W44" s="85">
        <v>2152730.64</v>
      </c>
      <c r="X44" s="87">
        <v>15.8208626952375</v>
      </c>
      <c r="Y44" s="85">
        <v>895704.86</v>
      </c>
      <c r="Z44" s="91">
        <v>-8.8537614211254798</v>
      </c>
      <c r="AA44" s="85">
        <v>1237</v>
      </c>
      <c r="AB44" s="91">
        <v>-45.697980684811249</v>
      </c>
      <c r="AC44" s="85">
        <v>896531.4</v>
      </c>
      <c r="AD44" s="91">
        <v>15.3083183710007</v>
      </c>
      <c r="AE44" s="85">
        <v>9927973.6499999985</v>
      </c>
      <c r="AF44" s="91">
        <v>16.627089921900499</v>
      </c>
      <c r="AG44" s="85">
        <v>226974.9</v>
      </c>
      <c r="AH44" s="85">
        <v>639</v>
      </c>
      <c r="AI44" s="91">
        <v>149.609375</v>
      </c>
      <c r="AJ44" s="85">
        <v>527</v>
      </c>
      <c r="AK44" s="87" t="s">
        <v>167</v>
      </c>
      <c r="AL44" s="88" t="s">
        <v>167</v>
      </c>
      <c r="AM44" s="87" t="s">
        <v>167</v>
      </c>
    </row>
    <row r="45" spans="1:39" ht="24" customHeight="1">
      <c r="A45" s="59">
        <v>4305035505</v>
      </c>
      <c r="B45" s="64" t="s">
        <v>82</v>
      </c>
      <c r="C45" s="52">
        <v>1.54</v>
      </c>
      <c r="D45" s="52">
        <v>1.1299999999999999</v>
      </c>
      <c r="E45" s="63">
        <v>339635</v>
      </c>
      <c r="F45" s="52">
        <v>6.3725490196078498</v>
      </c>
      <c r="G45" s="61">
        <v>1275033.5</v>
      </c>
      <c r="H45" s="52">
        <v>256341</v>
      </c>
      <c r="I45" s="55">
        <v>6.3725490196078498</v>
      </c>
      <c r="J45" s="52">
        <v>147.02813852813901</v>
      </c>
      <c r="K45" s="62">
        <v>33375</v>
      </c>
      <c r="L45" s="52">
        <v>25</v>
      </c>
      <c r="M45" s="62">
        <v>62228</v>
      </c>
      <c r="N45" s="52">
        <v>14.4480519480519</v>
      </c>
      <c r="O45" s="52">
        <v>36.712684365781698</v>
      </c>
      <c r="P45" s="52">
        <v>31.812944923192202</v>
      </c>
      <c r="Q45" s="61">
        <v>871604</v>
      </c>
      <c r="R45" s="60">
        <v>68.359301932066884</v>
      </c>
      <c r="S45" s="52">
        <v>61.611162828541602</v>
      </c>
      <c r="T45" s="59">
        <v>87.2</v>
      </c>
      <c r="U45" s="58">
        <v>10676</v>
      </c>
      <c r="V45" s="52">
        <v>1.4</v>
      </c>
      <c r="W45" s="52">
        <v>62228</v>
      </c>
      <c r="X45" s="52">
        <v>8.0009719184977008</v>
      </c>
      <c r="Y45" s="55">
        <v>43439.08</v>
      </c>
      <c r="Z45" s="55">
        <v>0.52950362737756496</v>
      </c>
      <c r="AA45" s="57">
        <v>0</v>
      </c>
      <c r="AB45" s="56">
        <v>0</v>
      </c>
      <c r="AC45" s="52">
        <v>0</v>
      </c>
      <c r="AD45" s="55">
        <v>0</v>
      </c>
      <c r="AE45" s="52">
        <v>234625</v>
      </c>
      <c r="AF45" s="52">
        <v>9.8039215686274392</v>
      </c>
      <c r="AG45" s="52">
        <v>9220</v>
      </c>
      <c r="AH45" s="54">
        <v>50</v>
      </c>
      <c r="AI45" s="52">
        <v>47.058823529411796</v>
      </c>
      <c r="AJ45" s="52">
        <v>3</v>
      </c>
      <c r="AK45" s="52">
        <v>9.0925925925925792</v>
      </c>
      <c r="AL45" s="53">
        <v>1</v>
      </c>
      <c r="AM45" s="52">
        <v>-50.755643045282198</v>
      </c>
    </row>
    <row r="46" spans="1:39" ht="24" customHeight="1">
      <c r="A46" s="59">
        <v>4305112301</v>
      </c>
      <c r="B46" s="64" t="s">
        <v>20</v>
      </c>
      <c r="C46" s="52">
        <v>13.78</v>
      </c>
      <c r="D46" s="52">
        <v>7.26</v>
      </c>
      <c r="E46" s="63">
        <v>1419595.1</v>
      </c>
      <c r="F46" s="52">
        <v>21.764705882352899</v>
      </c>
      <c r="G46" s="61">
        <v>6452705.0800000001</v>
      </c>
      <c r="H46" s="52">
        <v>1009490.52</v>
      </c>
      <c r="I46" s="55">
        <v>39.039215686274503</v>
      </c>
      <c r="J46" s="52">
        <v>68.679008224479901</v>
      </c>
      <c r="K46" s="62">
        <v>251730.95</v>
      </c>
      <c r="L46" s="52">
        <v>11.59</v>
      </c>
      <c r="M46" s="62">
        <v>704808</v>
      </c>
      <c r="N46" s="52">
        <v>12.178565553942899</v>
      </c>
      <c r="O46" s="52">
        <v>64.720661157024793</v>
      </c>
      <c r="P46" s="52">
        <v>29.895023796487401</v>
      </c>
      <c r="Q46" s="61">
        <v>3670024</v>
      </c>
      <c r="R46" s="60">
        <v>56.875743653233876</v>
      </c>
      <c r="S46" s="52">
        <v>79.703416842610906</v>
      </c>
      <c r="T46" s="59">
        <v>81.540000000000006</v>
      </c>
      <c r="U46" s="58">
        <v>47486</v>
      </c>
      <c r="V46" s="52">
        <v>22.2</v>
      </c>
      <c r="W46" s="52">
        <v>704808</v>
      </c>
      <c r="X46" s="52">
        <v>23.5137943785038</v>
      </c>
      <c r="Y46" s="55">
        <v>309587.88</v>
      </c>
      <c r="Z46" s="55">
        <v>3.7614669121020801</v>
      </c>
      <c r="AA46" s="57">
        <v>678</v>
      </c>
      <c r="AB46" s="56">
        <v>-60.558464223385698</v>
      </c>
      <c r="AC46" s="52">
        <v>132352.4</v>
      </c>
      <c r="AD46" s="55">
        <v>17.698888394842101</v>
      </c>
      <c r="AE46" s="52">
        <v>1940970.54</v>
      </c>
      <c r="AF46" s="52">
        <v>12.7156862745098</v>
      </c>
      <c r="AG46" s="52">
        <v>48564.5</v>
      </c>
      <c r="AH46" s="54">
        <v>108</v>
      </c>
      <c r="AI46" s="52">
        <v>1442.8571428571399</v>
      </c>
      <c r="AJ46" s="52">
        <v>52</v>
      </c>
      <c r="AK46" s="52">
        <v>-12.3584029712163</v>
      </c>
      <c r="AL46" s="53">
        <v>1</v>
      </c>
      <c r="AM46" s="52">
        <v>-8.8497325321266906</v>
      </c>
    </row>
    <row r="47" spans="1:39" ht="24" customHeight="1">
      <c r="A47" s="59">
        <v>4305212302</v>
      </c>
      <c r="B47" s="64" t="s">
        <v>44</v>
      </c>
      <c r="C47" s="52">
        <v>7.99</v>
      </c>
      <c r="D47" s="52">
        <v>6.62</v>
      </c>
      <c r="E47" s="63">
        <v>1699441.85</v>
      </c>
      <c r="F47" s="52">
        <v>13.4509803921569</v>
      </c>
      <c r="G47" s="61">
        <v>7006339.1699999999</v>
      </c>
      <c r="H47" s="52">
        <v>1334911.57</v>
      </c>
      <c r="I47" s="55">
        <v>14.235294117647101</v>
      </c>
      <c r="J47" s="52">
        <v>141.797400917814</v>
      </c>
      <c r="K47" s="62">
        <v>111791.37</v>
      </c>
      <c r="L47" s="52">
        <v>18.260000000000002</v>
      </c>
      <c r="M47" s="62">
        <v>107287.64</v>
      </c>
      <c r="N47" s="52">
        <v>9.3276070087609497</v>
      </c>
      <c r="O47" s="52">
        <v>10.804394763343399</v>
      </c>
      <c r="P47" s="52">
        <v>25.240484924996299</v>
      </c>
      <c r="Q47" s="61">
        <v>4157005.74</v>
      </c>
      <c r="R47" s="60">
        <v>59.332065421548819</v>
      </c>
      <c r="S47" s="52">
        <v>88.445997402254704</v>
      </c>
      <c r="T47" s="59">
        <v>82.25</v>
      </c>
      <c r="U47" s="58">
        <v>67330</v>
      </c>
      <c r="V47" s="52">
        <v>3.6</v>
      </c>
      <c r="W47" s="52">
        <v>107287.64</v>
      </c>
      <c r="X47" s="52">
        <v>6.2500024758211499</v>
      </c>
      <c r="Y47" s="55">
        <v>294733.7</v>
      </c>
      <c r="Z47" s="55">
        <v>-24.5060817396277</v>
      </c>
      <c r="AA47" s="57">
        <v>509</v>
      </c>
      <c r="AB47" s="56">
        <v>0</v>
      </c>
      <c r="AC47" s="52">
        <v>391800</v>
      </c>
      <c r="AD47" s="55">
        <v>28.459016393442599</v>
      </c>
      <c r="AE47" s="52">
        <v>3869495.89</v>
      </c>
      <c r="AF47" s="52">
        <v>15.0294117647059</v>
      </c>
      <c r="AG47" s="52">
        <v>12456</v>
      </c>
      <c r="AH47" s="54">
        <v>201</v>
      </c>
      <c r="AI47" s="52">
        <v>327.659574468085</v>
      </c>
      <c r="AJ47" s="52">
        <v>222</v>
      </c>
      <c r="AK47" s="52">
        <v>-15.0353982300885</v>
      </c>
      <c r="AL47" s="53">
        <v>0.96</v>
      </c>
      <c r="AM47" s="52">
        <v>7.6292899855305798</v>
      </c>
    </row>
    <row r="48" spans="1:39" ht="24" customHeight="1">
      <c r="A48" s="59">
        <v>4305222305</v>
      </c>
      <c r="B48" s="64" t="s">
        <v>69</v>
      </c>
      <c r="C48" s="52">
        <v>6.6</v>
      </c>
      <c r="D48" s="52">
        <v>3.65</v>
      </c>
      <c r="E48" s="63">
        <v>436882</v>
      </c>
      <c r="F48" s="52">
        <v>11.5294117647059</v>
      </c>
      <c r="G48" s="61">
        <v>1211000.5</v>
      </c>
      <c r="H48" s="52">
        <v>313163</v>
      </c>
      <c r="I48" s="55">
        <v>10.588235294117601</v>
      </c>
      <c r="J48" s="52">
        <v>44.129494949494898</v>
      </c>
      <c r="K48" s="62">
        <v>41325</v>
      </c>
      <c r="L48" s="52">
        <v>24.97</v>
      </c>
      <c r="M48" s="62">
        <v>76466</v>
      </c>
      <c r="N48" s="52">
        <v>4.1742424242424203</v>
      </c>
      <c r="O48" s="52">
        <v>13.9663926940639</v>
      </c>
      <c r="P48" s="52">
        <v>22.7246814044213</v>
      </c>
      <c r="Q48" s="61">
        <v>834030</v>
      </c>
      <c r="R48" s="60">
        <v>68.871152406625754</v>
      </c>
      <c r="S48" s="52">
        <v>78.148659590183101</v>
      </c>
      <c r="T48" s="59">
        <v>81.16</v>
      </c>
      <c r="U48" s="58">
        <v>19225</v>
      </c>
      <c r="V48" s="52">
        <v>11.2</v>
      </c>
      <c r="W48" s="52">
        <v>76466</v>
      </c>
      <c r="X48" s="52">
        <v>24.999591322969302</v>
      </c>
      <c r="Y48" s="55">
        <v>34690.230000000003</v>
      </c>
      <c r="Z48" s="55">
        <v>354.97293001148898</v>
      </c>
      <c r="AA48" s="57">
        <v>0</v>
      </c>
      <c r="AB48" s="56">
        <v>0</v>
      </c>
      <c r="AC48" s="52">
        <v>63000</v>
      </c>
      <c r="AD48" s="55">
        <v>-41.121495327102799</v>
      </c>
      <c r="AE48" s="52">
        <v>509791.52</v>
      </c>
      <c r="AF48" s="52">
        <v>21.9509803921569</v>
      </c>
      <c r="AG48" s="52">
        <v>3589</v>
      </c>
      <c r="AH48" s="54">
        <v>49</v>
      </c>
      <c r="AI48" s="52">
        <v>96</v>
      </c>
      <c r="AJ48" s="52">
        <v>62</v>
      </c>
      <c r="AK48" s="52">
        <v>-21.452830188679201</v>
      </c>
      <c r="AL48" s="53">
        <v>1</v>
      </c>
      <c r="AM48" s="52">
        <v>-4.0160041641211004</v>
      </c>
    </row>
    <row r="49" spans="1:39" ht="24" customHeight="1">
      <c r="A49" s="59">
        <v>4305235504</v>
      </c>
      <c r="B49" s="64" t="s">
        <v>63</v>
      </c>
      <c r="C49" s="52">
        <v>2.6</v>
      </c>
      <c r="D49" s="52">
        <v>2.17</v>
      </c>
      <c r="E49" s="63">
        <v>275385</v>
      </c>
      <c r="F49" s="52">
        <v>10.7745098039216</v>
      </c>
      <c r="G49" s="61">
        <v>1115359</v>
      </c>
      <c r="H49" s="52">
        <v>271793</v>
      </c>
      <c r="I49" s="55">
        <v>10.7843137254902</v>
      </c>
      <c r="J49" s="52">
        <v>70.611538461538501</v>
      </c>
      <c r="K49" s="62">
        <v>16945</v>
      </c>
      <c r="L49" s="52">
        <v>13.65</v>
      </c>
      <c r="M49" s="62">
        <v>152353</v>
      </c>
      <c r="N49" s="52">
        <v>4.3448717948717901</v>
      </c>
      <c r="O49" s="52">
        <v>46.8058371735791</v>
      </c>
      <c r="P49" s="52">
        <v>14.8985609175503</v>
      </c>
      <c r="Q49" s="61">
        <v>398293</v>
      </c>
      <c r="R49" s="60">
        <v>35.709847681329506</v>
      </c>
      <c r="S49" s="52">
        <v>69.627411381905901</v>
      </c>
      <c r="T49" s="59">
        <v>80.31</v>
      </c>
      <c r="U49" s="58">
        <v>18484</v>
      </c>
      <c r="V49" s="52">
        <v>14.5</v>
      </c>
      <c r="W49" s="52">
        <v>152353</v>
      </c>
      <c r="X49" s="52">
        <v>33.112866304366797</v>
      </c>
      <c r="Y49" s="55">
        <v>51381.29</v>
      </c>
      <c r="Z49" s="55">
        <v>9.7708798712008598</v>
      </c>
      <c r="AA49" s="57">
        <v>0</v>
      </c>
      <c r="AB49" s="56">
        <v>0</v>
      </c>
      <c r="AC49" s="52">
        <v>0</v>
      </c>
      <c r="AD49" s="55">
        <v>0</v>
      </c>
      <c r="AE49" s="52">
        <v>697932</v>
      </c>
      <c r="AF49" s="52">
        <v>96.784313725490193</v>
      </c>
      <c r="AG49" s="52">
        <v>21630</v>
      </c>
      <c r="AH49" s="54">
        <v>24</v>
      </c>
      <c r="AI49" s="52">
        <v>20</v>
      </c>
      <c r="AJ49" s="52">
        <v>33</v>
      </c>
      <c r="AK49" s="52">
        <v>-14.9096098953378</v>
      </c>
      <c r="AL49" s="53">
        <v>0.9</v>
      </c>
      <c r="AM49" s="52">
        <v>-19.969130222689898</v>
      </c>
    </row>
    <row r="50" spans="1:39" ht="24" customHeight="1">
      <c r="A50" s="59">
        <v>4305242202</v>
      </c>
      <c r="B50" s="64" t="s">
        <v>25</v>
      </c>
      <c r="C50" s="52">
        <v>4.9000000000000004</v>
      </c>
      <c r="D50" s="52">
        <v>3.9</v>
      </c>
      <c r="E50" s="63">
        <v>456328</v>
      </c>
      <c r="F50" s="52">
        <v>27.205882352941199</v>
      </c>
      <c r="G50" s="61">
        <v>1143685.26</v>
      </c>
      <c r="H50" s="52">
        <v>342190.74</v>
      </c>
      <c r="I50" s="55">
        <v>27.127450980392201</v>
      </c>
      <c r="J50" s="52">
        <v>62.0854421768707</v>
      </c>
      <c r="K50" s="62">
        <v>35542.199999999997</v>
      </c>
      <c r="L50" s="52">
        <v>27</v>
      </c>
      <c r="M50" s="62">
        <v>523656</v>
      </c>
      <c r="N50" s="52">
        <v>4.8356734693877499</v>
      </c>
      <c r="O50" s="52">
        <v>89.513846153846202</v>
      </c>
      <c r="P50" s="52">
        <v>13.0130321955114</v>
      </c>
      <c r="Q50" s="61">
        <v>642731.80000000005</v>
      </c>
      <c r="R50" s="60">
        <v>56.198311063307749</v>
      </c>
      <c r="S50" s="52">
        <v>85.976568664261507</v>
      </c>
      <c r="T50" s="59">
        <v>87.68</v>
      </c>
      <c r="U50" s="58">
        <v>35067</v>
      </c>
      <c r="V50" s="52">
        <v>13.6</v>
      </c>
      <c r="W50" s="52">
        <v>523656</v>
      </c>
      <c r="X50" s="52">
        <v>19.149749484634601</v>
      </c>
      <c r="Y50" s="55">
        <v>86585.279999999999</v>
      </c>
      <c r="Z50" s="55">
        <v>-20.585390675781898</v>
      </c>
      <c r="AA50" s="57">
        <v>0</v>
      </c>
      <c r="AB50" s="56">
        <v>-100</v>
      </c>
      <c r="AC50" s="52">
        <v>122700</v>
      </c>
      <c r="AD50" s="55">
        <v>268.46846846846802</v>
      </c>
      <c r="AE50" s="52">
        <v>750698.7</v>
      </c>
      <c r="AF50" s="52">
        <v>25.990196078431399</v>
      </c>
      <c r="AG50" s="52">
        <v>36959</v>
      </c>
      <c r="AH50" s="54">
        <v>67</v>
      </c>
      <c r="AI50" s="52">
        <v>39.5833333333333</v>
      </c>
      <c r="AJ50" s="52">
        <v>64</v>
      </c>
      <c r="AK50" s="52">
        <v>-20.874418604651201</v>
      </c>
      <c r="AL50" s="53">
        <v>1</v>
      </c>
      <c r="AM50" s="52">
        <v>-7.3925027627604702</v>
      </c>
    </row>
    <row r="51" spans="1:39" ht="24" customHeight="1">
      <c r="A51" s="59">
        <v>4305252304</v>
      </c>
      <c r="B51" s="64" t="s">
        <v>81</v>
      </c>
      <c r="C51" s="52">
        <v>8.6999999999999993</v>
      </c>
      <c r="D51" s="52">
        <v>6.5</v>
      </c>
      <c r="E51" s="63">
        <v>470486</v>
      </c>
      <c r="F51" s="52">
        <v>12.539215686274501</v>
      </c>
      <c r="G51" s="61">
        <v>1340335</v>
      </c>
      <c r="H51" s="52">
        <v>251373</v>
      </c>
      <c r="I51" s="55">
        <v>27.2843137254902</v>
      </c>
      <c r="J51" s="52">
        <v>36.052567049808403</v>
      </c>
      <c r="K51" s="62">
        <v>33949</v>
      </c>
      <c r="L51" s="52">
        <v>6.61</v>
      </c>
      <c r="M51" s="62">
        <v>97784</v>
      </c>
      <c r="N51" s="52">
        <v>2.6014559386973199</v>
      </c>
      <c r="O51" s="52">
        <v>10.029128205128201</v>
      </c>
      <c r="P51" s="52">
        <v>30.157425806038098</v>
      </c>
      <c r="Q51" s="61">
        <v>676005</v>
      </c>
      <c r="R51" s="60">
        <v>50.435525446996465</v>
      </c>
      <c r="S51" s="52">
        <v>71.817001994332799</v>
      </c>
      <c r="T51" s="59">
        <v>84.33</v>
      </c>
      <c r="U51" s="58">
        <v>15601</v>
      </c>
      <c r="V51" s="52">
        <v>2.9</v>
      </c>
      <c r="W51" s="52">
        <v>97784</v>
      </c>
      <c r="X51" s="52">
        <v>8.6923658352229705</v>
      </c>
      <c r="Y51" s="55">
        <v>48991.61</v>
      </c>
      <c r="Z51" s="55">
        <v>-10.0873733345422</v>
      </c>
      <c r="AA51" s="57">
        <v>50</v>
      </c>
      <c r="AB51" s="56">
        <v>0</v>
      </c>
      <c r="AC51" s="52">
        <v>49500</v>
      </c>
      <c r="AD51" s="55">
        <v>-42.508710801393697</v>
      </c>
      <c r="AE51" s="52">
        <v>942003</v>
      </c>
      <c r="AF51" s="52">
        <v>22.1078431372549</v>
      </c>
      <c r="AG51" s="52">
        <v>38497</v>
      </c>
      <c r="AH51" s="54">
        <v>4</v>
      </c>
      <c r="AI51" s="52">
        <v>-20</v>
      </c>
      <c r="AJ51" s="52">
        <v>37</v>
      </c>
      <c r="AK51" s="52">
        <v>-4.9952963311382899</v>
      </c>
      <c r="AL51" s="53">
        <v>1</v>
      </c>
      <c r="AM51" s="52">
        <v>-7.6417117204574998</v>
      </c>
    </row>
    <row r="52" spans="1:39" ht="24" customHeight="1">
      <c r="A52" s="59">
        <v>4305275503</v>
      </c>
      <c r="B52" s="64" t="s">
        <v>95</v>
      </c>
      <c r="C52" s="52">
        <v>2.77</v>
      </c>
      <c r="D52" s="52">
        <v>2.11</v>
      </c>
      <c r="E52" s="63">
        <v>215826</v>
      </c>
      <c r="F52" s="52">
        <v>9.7450980392156801</v>
      </c>
      <c r="G52" s="61">
        <v>900806</v>
      </c>
      <c r="H52" s="52">
        <v>209739</v>
      </c>
      <c r="I52" s="55">
        <v>9.8039215686274392</v>
      </c>
      <c r="J52" s="52">
        <v>51.943682310469299</v>
      </c>
      <c r="K52" s="62">
        <v>9422</v>
      </c>
      <c r="L52" s="52">
        <v>20.79</v>
      </c>
      <c r="M52" s="62">
        <v>80898</v>
      </c>
      <c r="N52" s="52">
        <v>2.2676293622141999</v>
      </c>
      <c r="O52" s="52">
        <v>25.560189573459699</v>
      </c>
      <c r="P52" s="52">
        <v>15.2764722536806</v>
      </c>
      <c r="Q52" s="61">
        <v>679896</v>
      </c>
      <c r="R52" s="60">
        <v>75.476406684680171</v>
      </c>
      <c r="S52" s="52">
        <v>79.447864541269198</v>
      </c>
      <c r="T52" s="59">
        <v>79.64</v>
      </c>
      <c r="U52" s="58">
        <v>14128</v>
      </c>
      <c r="V52" s="52">
        <v>4.4000000000000004</v>
      </c>
      <c r="W52" s="52">
        <v>80898</v>
      </c>
      <c r="X52" s="52">
        <v>24.120471945624999</v>
      </c>
      <c r="Y52" s="55">
        <v>1084.3599999999999</v>
      </c>
      <c r="Z52" s="55">
        <v>-15.7948686090576</v>
      </c>
      <c r="AA52" s="57">
        <v>0</v>
      </c>
      <c r="AB52" s="56">
        <v>0</v>
      </c>
      <c r="AC52" s="52">
        <v>50810</v>
      </c>
      <c r="AD52" s="55">
        <v>-13.5737370301072</v>
      </c>
      <c r="AE52" s="52">
        <v>556406</v>
      </c>
      <c r="AF52" s="52">
        <v>12.9411764705882</v>
      </c>
      <c r="AG52" s="52">
        <v>8024</v>
      </c>
      <c r="AH52" s="54">
        <v>35</v>
      </c>
      <c r="AI52" s="52">
        <v>16.6666666666667</v>
      </c>
      <c r="AJ52" s="52">
        <v>24</v>
      </c>
      <c r="AK52" s="52">
        <v>-9.9541284403669703</v>
      </c>
      <c r="AL52" s="53">
        <v>1</v>
      </c>
      <c r="AM52" s="52">
        <v>-4.7241527437090802</v>
      </c>
    </row>
    <row r="53" spans="1:39" ht="24" customHeight="1">
      <c r="A53" s="59">
        <v>4305285507</v>
      </c>
      <c r="B53" s="64" t="s">
        <v>79</v>
      </c>
      <c r="C53" s="52">
        <v>1.86</v>
      </c>
      <c r="D53" s="52">
        <v>1.26</v>
      </c>
      <c r="E53" s="63">
        <v>172105</v>
      </c>
      <c r="F53" s="52">
        <v>19.176470588235301</v>
      </c>
      <c r="G53" s="61">
        <v>797140.74</v>
      </c>
      <c r="H53" s="52">
        <v>170504</v>
      </c>
      <c r="I53" s="55">
        <v>26.470588235294102</v>
      </c>
      <c r="J53" s="52">
        <v>61.686379928315397</v>
      </c>
      <c r="K53" s="62">
        <v>11215</v>
      </c>
      <c r="L53" s="52">
        <v>16.82</v>
      </c>
      <c r="M53" s="62">
        <v>53800</v>
      </c>
      <c r="N53" s="52">
        <v>4.0197132616487501</v>
      </c>
      <c r="O53" s="52">
        <v>28.465608465608501</v>
      </c>
      <c r="P53" s="52">
        <v>12.6650231805136</v>
      </c>
      <c r="Q53" s="61">
        <v>647272.93999999994</v>
      </c>
      <c r="R53" s="60">
        <v>81.199329995353125</v>
      </c>
      <c r="S53" s="52">
        <v>74.635604761643194</v>
      </c>
      <c r="T53" s="59">
        <v>83.21</v>
      </c>
      <c r="U53" s="58">
        <v>13589</v>
      </c>
      <c r="V53" s="52">
        <v>12</v>
      </c>
      <c r="W53" s="52">
        <v>53800</v>
      </c>
      <c r="X53" s="52">
        <v>-34.8668280871671</v>
      </c>
      <c r="Y53" s="55">
        <v>24550.82</v>
      </c>
      <c r="Z53" s="55">
        <v>-12.399405406292599</v>
      </c>
      <c r="AA53" s="57">
        <v>0</v>
      </c>
      <c r="AB53" s="56">
        <v>0</v>
      </c>
      <c r="AC53" s="52">
        <v>30569</v>
      </c>
      <c r="AD53" s="55">
        <v>-30.632204774439501</v>
      </c>
      <c r="AE53" s="52">
        <v>156296</v>
      </c>
      <c r="AF53" s="52">
        <v>98.970588235294102</v>
      </c>
      <c r="AG53" s="52">
        <v>12190.4</v>
      </c>
      <c r="AH53" s="54">
        <v>27</v>
      </c>
      <c r="AI53" s="52">
        <v>17.3913043478261</v>
      </c>
      <c r="AJ53" s="52">
        <v>10</v>
      </c>
      <c r="AK53" s="52">
        <v>-10.972972972973</v>
      </c>
      <c r="AL53" s="53">
        <v>0.95</v>
      </c>
      <c r="AM53" s="52">
        <v>-6.9375770133136703</v>
      </c>
    </row>
    <row r="54" spans="1:39" ht="24" customHeight="1">
      <c r="A54" s="59">
        <v>4305295506</v>
      </c>
      <c r="B54" s="64" t="s">
        <v>113</v>
      </c>
      <c r="C54" s="52">
        <v>1.31</v>
      </c>
      <c r="D54" s="52">
        <v>1.28</v>
      </c>
      <c r="E54" s="63">
        <v>41062</v>
      </c>
      <c r="F54" s="52">
        <v>6.7058823529411704</v>
      </c>
      <c r="G54" s="61">
        <v>177220</v>
      </c>
      <c r="H54" s="52">
        <v>35611</v>
      </c>
      <c r="I54" s="55">
        <v>22.7156862745098</v>
      </c>
      <c r="J54" s="52">
        <v>20.8966921119593</v>
      </c>
      <c r="K54" s="62">
        <v>870</v>
      </c>
      <c r="L54" s="52">
        <v>21</v>
      </c>
      <c r="M54" s="62">
        <v>15700</v>
      </c>
      <c r="N54" s="52">
        <v>0.44274809160305301</v>
      </c>
      <c r="O54" s="52">
        <v>8.1770833333333304</v>
      </c>
      <c r="P54" s="52">
        <v>7.6337609221044804</v>
      </c>
      <c r="Q54" s="61">
        <v>74671</v>
      </c>
      <c r="R54" s="60">
        <v>42.134634917052253</v>
      </c>
      <c r="S54" s="52">
        <v>79.373616836397403</v>
      </c>
      <c r="T54" s="59">
        <v>81.08</v>
      </c>
      <c r="U54" s="58">
        <v>5379</v>
      </c>
      <c r="V54" s="52">
        <v>27.7</v>
      </c>
      <c r="W54" s="52">
        <v>15700</v>
      </c>
      <c r="X54" s="52">
        <v>390.625</v>
      </c>
      <c r="Y54" s="55">
        <v>660.61</v>
      </c>
      <c r="Z54" s="55">
        <v>-80.939507077608397</v>
      </c>
      <c r="AA54" s="57">
        <v>0</v>
      </c>
      <c r="AB54" s="56">
        <v>0</v>
      </c>
      <c r="AC54" s="52">
        <v>0</v>
      </c>
      <c r="AD54" s="55">
        <v>0</v>
      </c>
      <c r="AE54" s="52">
        <v>40842</v>
      </c>
      <c r="AF54" s="52">
        <v>3.5882352941176401</v>
      </c>
      <c r="AG54" s="52">
        <v>7100</v>
      </c>
      <c r="AH54" s="54">
        <v>61</v>
      </c>
      <c r="AI54" s="52">
        <v>510</v>
      </c>
      <c r="AJ54" s="52">
        <v>4</v>
      </c>
      <c r="AK54" s="52">
        <v>-41.317972350230399</v>
      </c>
      <c r="AL54" s="53">
        <v>1</v>
      </c>
      <c r="AM54" s="52">
        <v>-5.1576126694147497</v>
      </c>
    </row>
    <row r="55" spans="1:39" ht="24" customHeight="1">
      <c r="A55" s="59">
        <v>4305812303</v>
      </c>
      <c r="B55" s="64" t="s">
        <v>101</v>
      </c>
      <c r="C55" s="52">
        <v>3.77</v>
      </c>
      <c r="D55" s="52">
        <v>2.91</v>
      </c>
      <c r="E55" s="63">
        <v>264206</v>
      </c>
      <c r="F55" s="52">
        <v>20.127450980392201</v>
      </c>
      <c r="G55" s="61">
        <v>792618</v>
      </c>
      <c r="H55" s="52">
        <v>132382</v>
      </c>
      <c r="I55" s="55">
        <v>4.3235294117647003</v>
      </c>
      <c r="J55" s="52">
        <v>46.720778072502199</v>
      </c>
      <c r="K55" s="62">
        <v>20979</v>
      </c>
      <c r="L55" s="52">
        <v>15.52</v>
      </c>
      <c r="M55" s="62">
        <v>277750</v>
      </c>
      <c r="N55" s="52">
        <v>3.7098143236074299</v>
      </c>
      <c r="O55" s="52">
        <v>63.631156930125996</v>
      </c>
      <c r="P55" s="52">
        <v>9.9407780871397406</v>
      </c>
      <c r="Q55" s="61">
        <v>385173</v>
      </c>
      <c r="R55" s="60">
        <v>48.595035691846512</v>
      </c>
      <c r="S55" s="52">
        <v>65.586454498075696</v>
      </c>
      <c r="T55" s="59">
        <v>84.33</v>
      </c>
      <c r="U55" s="58">
        <v>26578</v>
      </c>
      <c r="V55" s="52">
        <v>12</v>
      </c>
      <c r="W55" s="52">
        <v>277750</v>
      </c>
      <c r="X55" s="52">
        <v>1.59664941383031</v>
      </c>
      <c r="Y55" s="55">
        <v>0</v>
      </c>
      <c r="Z55" s="55">
        <v>-100</v>
      </c>
      <c r="AA55" s="57">
        <v>0</v>
      </c>
      <c r="AB55" s="56">
        <v>-100</v>
      </c>
      <c r="AC55" s="52">
        <v>55800</v>
      </c>
      <c r="AD55" s="55">
        <v>81.168831168831204</v>
      </c>
      <c r="AE55" s="52">
        <v>228913</v>
      </c>
      <c r="AF55" s="52">
        <v>-50.490196078431403</v>
      </c>
      <c r="AG55" s="52">
        <v>28745</v>
      </c>
      <c r="AH55" s="54">
        <v>13</v>
      </c>
      <c r="AI55" s="52">
        <v>85.714285714285694</v>
      </c>
      <c r="AJ55" s="52">
        <v>16</v>
      </c>
      <c r="AK55" s="52">
        <v>-3.29468599033817</v>
      </c>
      <c r="AL55" s="53">
        <v>1</v>
      </c>
      <c r="AM55" s="52">
        <v>-9.2952017145995498</v>
      </c>
    </row>
    <row r="56" spans="1:39" s="92" customFormat="1" ht="24" customHeight="1">
      <c r="A56" s="90">
        <v>4306</v>
      </c>
      <c r="B56" s="84" t="s">
        <v>165</v>
      </c>
      <c r="C56" s="85">
        <v>82.01</v>
      </c>
      <c r="D56" s="85">
        <v>61.09</v>
      </c>
      <c r="E56" s="85">
        <v>10480082.199999999</v>
      </c>
      <c r="F56" s="91">
        <v>14.759448636342899</v>
      </c>
      <c r="G56" s="85">
        <v>43701257.219999999</v>
      </c>
      <c r="H56" s="85">
        <v>8805886</v>
      </c>
      <c r="I56" s="91">
        <v>15.631172592173</v>
      </c>
      <c r="J56" s="85">
        <v>85.193530870219064</v>
      </c>
      <c r="K56" s="85">
        <v>2142450.4899999998</v>
      </c>
      <c r="L56" s="91">
        <v>21.368824272323401</v>
      </c>
      <c r="M56" s="86">
        <v>4151673</v>
      </c>
      <c r="N56" s="85">
        <v>17.4161727431614</v>
      </c>
      <c r="O56" s="85">
        <v>45.306629562939925</v>
      </c>
      <c r="P56" s="85">
        <v>32.72806315717154</v>
      </c>
      <c r="Q56" s="85">
        <v>31255993.289999999</v>
      </c>
      <c r="R56" s="87">
        <v>71.521954466096247</v>
      </c>
      <c r="S56" s="87" t="s">
        <v>167</v>
      </c>
      <c r="T56" s="87" t="s">
        <v>167</v>
      </c>
      <c r="U56" s="86">
        <v>320217</v>
      </c>
      <c r="V56" s="91">
        <v>10.6538748029743</v>
      </c>
      <c r="W56" s="85">
        <v>5182389</v>
      </c>
      <c r="X56" s="87">
        <v>36.065135177995103</v>
      </c>
      <c r="Y56" s="85">
        <v>346775.91999999993</v>
      </c>
      <c r="Z56" s="91">
        <v>-25.748105524493599</v>
      </c>
      <c r="AA56" s="85">
        <v>21026</v>
      </c>
      <c r="AB56" s="91">
        <v>-31.744846615809141</v>
      </c>
      <c r="AC56" s="85">
        <v>2685881</v>
      </c>
      <c r="AD56" s="91">
        <v>6.6965583869752896</v>
      </c>
      <c r="AE56" s="85">
        <v>25124109.98</v>
      </c>
      <c r="AF56" s="91">
        <v>17.652791090949599</v>
      </c>
      <c r="AG56" s="85">
        <v>891169.92</v>
      </c>
      <c r="AH56" s="85">
        <v>677</v>
      </c>
      <c r="AI56" s="91">
        <v>52.1348314606741</v>
      </c>
      <c r="AJ56" s="85">
        <v>372</v>
      </c>
      <c r="AK56" s="87" t="s">
        <v>167</v>
      </c>
      <c r="AL56" s="88" t="s">
        <v>167</v>
      </c>
      <c r="AM56" s="87" t="s">
        <v>167</v>
      </c>
    </row>
    <row r="57" spans="1:39" ht="24" customHeight="1">
      <c r="A57" s="59">
        <v>4306021301</v>
      </c>
      <c r="B57" s="64" t="s">
        <v>30</v>
      </c>
      <c r="C57" s="52">
        <v>18.16</v>
      </c>
      <c r="D57" s="52">
        <v>7.58</v>
      </c>
      <c r="E57" s="63">
        <v>2275846</v>
      </c>
      <c r="F57" s="52">
        <v>7.890625</v>
      </c>
      <c r="G57" s="61">
        <v>9659843</v>
      </c>
      <c r="H57" s="52">
        <v>1394289</v>
      </c>
      <c r="I57" s="55">
        <v>5.625</v>
      </c>
      <c r="J57" s="52">
        <v>83.547944199706293</v>
      </c>
      <c r="K57" s="62">
        <v>358361</v>
      </c>
      <c r="L57" s="52">
        <v>26.89</v>
      </c>
      <c r="M57" s="62">
        <v>905603</v>
      </c>
      <c r="N57" s="52">
        <v>13.1556901615272</v>
      </c>
      <c r="O57" s="52">
        <v>79.6484608619173</v>
      </c>
      <c r="P57" s="52">
        <v>24.6899551948968</v>
      </c>
      <c r="Q57" s="61">
        <v>1533597</v>
      </c>
      <c r="R57" s="60">
        <v>15.876003367756597</v>
      </c>
      <c r="S57" s="52">
        <v>77.318150868284803</v>
      </c>
      <c r="T57" s="59">
        <v>86.54</v>
      </c>
      <c r="U57" s="58">
        <v>92177</v>
      </c>
      <c r="V57" s="52">
        <v>3.5</v>
      </c>
      <c r="W57" s="52">
        <v>1339760</v>
      </c>
      <c r="X57" s="52">
        <v>35.703643080052103</v>
      </c>
      <c r="Y57" s="55">
        <v>192454.27</v>
      </c>
      <c r="Z57" s="55">
        <v>-11.4820605323248</v>
      </c>
      <c r="AA57" s="57">
        <v>3897</v>
      </c>
      <c r="AB57" s="56">
        <v>-65.893576054612296</v>
      </c>
      <c r="AC57" s="52">
        <v>779200</v>
      </c>
      <c r="AD57" s="55">
        <v>23.388756927949299</v>
      </c>
      <c r="AE57" s="52">
        <v>3472011</v>
      </c>
      <c r="AF57" s="52">
        <v>14.16015625</v>
      </c>
      <c r="AG57" s="52">
        <v>108321</v>
      </c>
      <c r="AH57" s="54">
        <v>106</v>
      </c>
      <c r="AI57" s="52">
        <v>-26.8965517241379</v>
      </c>
      <c r="AJ57" s="52">
        <v>79</v>
      </c>
      <c r="AK57" s="52">
        <v>-13.479731489109801</v>
      </c>
      <c r="AL57" s="53">
        <v>1</v>
      </c>
      <c r="AM57" s="52">
        <v>187.61834018697601</v>
      </c>
    </row>
    <row r="58" spans="1:39" ht="24" customHeight="1">
      <c r="A58" s="59">
        <v>4306032203</v>
      </c>
      <c r="B58" s="64" t="s">
        <v>10</v>
      </c>
      <c r="C58" s="52">
        <v>15.92</v>
      </c>
      <c r="D58" s="52">
        <v>15.92</v>
      </c>
      <c r="E58" s="63">
        <v>2513985</v>
      </c>
      <c r="F58" s="52">
        <v>17.48046875</v>
      </c>
      <c r="G58" s="61">
        <v>11408650</v>
      </c>
      <c r="H58" s="52">
        <v>2459600</v>
      </c>
      <c r="I58" s="55">
        <v>20.8203125</v>
      </c>
      <c r="J58" s="52">
        <v>105.275753768844</v>
      </c>
      <c r="K58" s="62">
        <v>1381391</v>
      </c>
      <c r="L58" s="52">
        <v>22.53</v>
      </c>
      <c r="M58" s="62">
        <v>393602</v>
      </c>
      <c r="N58" s="52">
        <v>57.847194304857602</v>
      </c>
      <c r="O58" s="52">
        <v>16.4824958123953</v>
      </c>
      <c r="P58" s="52">
        <v>56.6404190604934</v>
      </c>
      <c r="Q58" s="61">
        <v>10859550</v>
      </c>
      <c r="R58" s="60">
        <v>95.186985313775068</v>
      </c>
      <c r="S58" s="52">
        <v>98.124057090639994</v>
      </c>
      <c r="T58" s="59">
        <v>86.06</v>
      </c>
      <c r="U58" s="58">
        <v>44385</v>
      </c>
      <c r="V58" s="52">
        <v>4.8</v>
      </c>
      <c r="W58" s="52">
        <v>393602</v>
      </c>
      <c r="X58" s="52">
        <v>-28.0419314500501</v>
      </c>
      <c r="Y58" s="55">
        <v>57711.24</v>
      </c>
      <c r="Z58" s="55">
        <v>37.287359034294198</v>
      </c>
      <c r="AA58" s="57">
        <v>2911</v>
      </c>
      <c r="AB58" s="56">
        <v>-24.468085106383</v>
      </c>
      <c r="AC58" s="52">
        <v>340300</v>
      </c>
      <c r="AD58" s="55">
        <v>13.1737881125951</v>
      </c>
      <c r="AE58" s="52">
        <v>5693330</v>
      </c>
      <c r="AF58" s="52">
        <v>20.4296875</v>
      </c>
      <c r="AG58" s="52">
        <v>248067</v>
      </c>
      <c r="AH58" s="54">
        <v>63</v>
      </c>
      <c r="AI58" s="52">
        <v>16.6666666666667</v>
      </c>
      <c r="AJ58" s="52">
        <v>62</v>
      </c>
      <c r="AK58" s="52">
        <v>5.8573952050612501</v>
      </c>
      <c r="AL58" s="53">
        <v>1</v>
      </c>
      <c r="AM58" s="52">
        <v>-27.742919505572701</v>
      </c>
    </row>
    <row r="59" spans="1:39" ht="24" customHeight="1">
      <c r="A59" s="59">
        <v>4306032207</v>
      </c>
      <c r="B59" s="64" t="s">
        <v>14</v>
      </c>
      <c r="C59" s="52">
        <v>5.64</v>
      </c>
      <c r="D59" s="52">
        <v>3.04</v>
      </c>
      <c r="E59" s="63">
        <v>704318.2</v>
      </c>
      <c r="F59" s="52">
        <v>32.67578125</v>
      </c>
      <c r="G59" s="61">
        <v>2512407</v>
      </c>
      <c r="H59" s="52">
        <v>334246</v>
      </c>
      <c r="I59" s="55">
        <v>18.017578125</v>
      </c>
      <c r="J59" s="52">
        <v>83.252742316784904</v>
      </c>
      <c r="K59" s="62">
        <v>77949</v>
      </c>
      <c r="L59" s="52">
        <v>16.850000000000001</v>
      </c>
      <c r="M59" s="62">
        <v>402034</v>
      </c>
      <c r="N59" s="52">
        <v>9.2138297872340402</v>
      </c>
      <c r="O59" s="52">
        <v>88.165350877193006</v>
      </c>
      <c r="P59" s="52">
        <v>27.035091355750001</v>
      </c>
      <c r="Q59" s="61">
        <v>1757877</v>
      </c>
      <c r="R59" s="60">
        <v>69.967843585852137</v>
      </c>
      <c r="S59" s="52">
        <v>47.810268873827397</v>
      </c>
      <c r="T59" s="59">
        <v>90.02</v>
      </c>
      <c r="U59" s="58">
        <v>26052</v>
      </c>
      <c r="V59" s="52">
        <v>5</v>
      </c>
      <c r="W59" s="52">
        <v>898693</v>
      </c>
      <c r="X59" s="52">
        <v>124.706394193143</v>
      </c>
      <c r="Y59" s="55">
        <v>4346.78</v>
      </c>
      <c r="Z59" s="55">
        <v>-96.527833970461899</v>
      </c>
      <c r="AA59" s="57">
        <v>3267</v>
      </c>
      <c r="AB59" s="56">
        <v>11.692307692307701</v>
      </c>
      <c r="AC59" s="52">
        <v>460806</v>
      </c>
      <c r="AD59" s="55">
        <v>19.848630653593101</v>
      </c>
      <c r="AE59" s="52">
        <v>1373094</v>
      </c>
      <c r="AF59" s="52">
        <v>25.29296875</v>
      </c>
      <c r="AG59" s="52">
        <v>85346.7</v>
      </c>
      <c r="AH59" s="54">
        <v>89</v>
      </c>
      <c r="AI59" s="52">
        <v>456.25</v>
      </c>
      <c r="AJ59" s="52">
        <v>17</v>
      </c>
      <c r="AK59" s="52">
        <v>12.522164862502899</v>
      </c>
      <c r="AL59" s="53">
        <v>1</v>
      </c>
      <c r="AM59" s="52">
        <v>-27.742919505572701</v>
      </c>
    </row>
    <row r="60" spans="1:39" ht="24" customHeight="1">
      <c r="A60" s="59">
        <v>4306115503</v>
      </c>
      <c r="B60" s="64" t="s">
        <v>70</v>
      </c>
      <c r="C60" s="52">
        <v>3.32</v>
      </c>
      <c r="D60" s="52">
        <v>3.02</v>
      </c>
      <c r="E60" s="63">
        <v>415312</v>
      </c>
      <c r="F60" s="52">
        <v>12.34375</v>
      </c>
      <c r="G60" s="61">
        <v>1523452.12</v>
      </c>
      <c r="H60" s="52">
        <v>397500</v>
      </c>
      <c r="I60" s="55">
        <v>12.32421875</v>
      </c>
      <c r="J60" s="52">
        <v>83.395983935743004</v>
      </c>
      <c r="K60" s="62">
        <v>8220</v>
      </c>
      <c r="L60" s="52">
        <v>20.62</v>
      </c>
      <c r="M60" s="62">
        <v>160932</v>
      </c>
      <c r="N60" s="52">
        <v>1.6506024096385501</v>
      </c>
      <c r="O60" s="52">
        <v>35.525827814569503</v>
      </c>
      <c r="P60" s="52">
        <v>26.054705144291098</v>
      </c>
      <c r="Q60" s="61">
        <v>1041205</v>
      </c>
      <c r="R60" s="60">
        <v>68.345108213837392</v>
      </c>
      <c r="S60" s="52">
        <v>75.348976079500702</v>
      </c>
      <c r="T60" s="59">
        <v>83.17</v>
      </c>
      <c r="U60" s="58">
        <v>15940</v>
      </c>
      <c r="V60" s="52">
        <v>12.5</v>
      </c>
      <c r="W60" s="52">
        <v>160932</v>
      </c>
      <c r="X60" s="52">
        <v>60.932000000000002</v>
      </c>
      <c r="Y60" s="55">
        <v>1287.08</v>
      </c>
      <c r="Z60" s="55">
        <v>25.055139378746802</v>
      </c>
      <c r="AA60" s="57">
        <v>879</v>
      </c>
      <c r="AB60" s="56">
        <v>-38.0112834978843</v>
      </c>
      <c r="AC60" s="52">
        <v>64130</v>
      </c>
      <c r="AD60" s="55">
        <v>0</v>
      </c>
      <c r="AE60" s="52">
        <v>1462004</v>
      </c>
      <c r="AF60" s="52">
        <v>27.783203125</v>
      </c>
      <c r="AG60" s="52">
        <v>1498</v>
      </c>
      <c r="AH60" s="54">
        <v>11</v>
      </c>
      <c r="AI60" s="52">
        <v>10</v>
      </c>
      <c r="AJ60" s="52">
        <v>38</v>
      </c>
      <c r="AK60" s="52">
        <v>7.3231146060773096</v>
      </c>
      <c r="AL60" s="53">
        <v>1</v>
      </c>
      <c r="AM60" s="52">
        <v>-18.229891109249699</v>
      </c>
    </row>
    <row r="61" spans="1:39" ht="24" customHeight="1">
      <c r="A61" s="59">
        <v>4306212202</v>
      </c>
      <c r="B61" s="64" t="s">
        <v>29</v>
      </c>
      <c r="C61" s="52">
        <v>4.12</v>
      </c>
      <c r="D61" s="52">
        <v>3.42</v>
      </c>
      <c r="E61" s="63">
        <v>615373</v>
      </c>
      <c r="F61" s="52">
        <v>10.3515625</v>
      </c>
      <c r="G61" s="61">
        <v>2163026</v>
      </c>
      <c r="H61" s="52">
        <v>555104</v>
      </c>
      <c r="I61" s="55">
        <v>11.5234375</v>
      </c>
      <c r="J61" s="52">
        <v>99.574919093851094</v>
      </c>
      <c r="K61" s="62">
        <v>72770</v>
      </c>
      <c r="L61" s="52">
        <v>8.7100000000000009</v>
      </c>
      <c r="M61" s="62">
        <v>508996</v>
      </c>
      <c r="N61" s="52">
        <v>11.775080906148901</v>
      </c>
      <c r="O61" s="52">
        <v>99.219493177387903</v>
      </c>
      <c r="P61" s="52">
        <v>37.922783015961102</v>
      </c>
      <c r="Q61" s="61">
        <v>1963920</v>
      </c>
      <c r="R61" s="60">
        <v>90.795025117589901</v>
      </c>
      <c r="S61" s="52">
        <v>74.609438230849406</v>
      </c>
      <c r="T61" s="59">
        <v>84.47</v>
      </c>
      <c r="U61" s="58">
        <v>16227</v>
      </c>
      <c r="V61" s="52">
        <v>29.7</v>
      </c>
      <c r="W61" s="52">
        <v>508996</v>
      </c>
      <c r="X61" s="52">
        <v>111.340214746597</v>
      </c>
      <c r="Y61" s="55">
        <v>11705.83</v>
      </c>
      <c r="Z61" s="55">
        <v>10.833450108127201</v>
      </c>
      <c r="AA61" s="57">
        <v>821</v>
      </c>
      <c r="AB61" s="56">
        <v>-56.329787234042598</v>
      </c>
      <c r="AC61" s="52">
        <v>6530</v>
      </c>
      <c r="AD61" s="55">
        <v>-95.054154358857801</v>
      </c>
      <c r="AE61" s="52">
        <v>1374208</v>
      </c>
      <c r="AF61" s="52">
        <v>11.3671875</v>
      </c>
      <c r="AG61" s="52">
        <v>64018.22</v>
      </c>
      <c r="AH61" s="54">
        <v>145</v>
      </c>
      <c r="AI61" s="52">
        <v>6.6176470588235201</v>
      </c>
      <c r="AJ61" s="52">
        <v>32</v>
      </c>
      <c r="AK61" s="52">
        <v>-15.323586219815001</v>
      </c>
      <c r="AL61" s="66" t="s">
        <v>167</v>
      </c>
      <c r="AM61" s="52">
        <v>-22.810217888453401</v>
      </c>
    </row>
    <row r="62" spans="1:39" ht="24" customHeight="1">
      <c r="A62" s="59">
        <v>4306235501</v>
      </c>
      <c r="B62" s="64" t="s">
        <v>53</v>
      </c>
      <c r="C62" s="52">
        <v>4.0999999999999996</v>
      </c>
      <c r="D62" s="52">
        <v>3.13</v>
      </c>
      <c r="E62" s="63">
        <v>498512</v>
      </c>
      <c r="F62" s="52">
        <v>20.986328125</v>
      </c>
      <c r="G62" s="61">
        <v>1719624</v>
      </c>
      <c r="H62" s="52">
        <v>463217</v>
      </c>
      <c r="I62" s="55">
        <v>16.591796875</v>
      </c>
      <c r="J62" s="52">
        <v>81.058861788617904</v>
      </c>
      <c r="K62" s="62">
        <v>14940</v>
      </c>
      <c r="L62" s="52">
        <v>20.48</v>
      </c>
      <c r="M62" s="62">
        <v>273602</v>
      </c>
      <c r="N62" s="52">
        <v>2.4292682926829299</v>
      </c>
      <c r="O62" s="52">
        <v>58.275186368477101</v>
      </c>
      <c r="P62" s="52">
        <v>51.019547640978402</v>
      </c>
      <c r="Q62" s="61">
        <v>1215273</v>
      </c>
      <c r="R62" s="60">
        <v>70.67085595455751</v>
      </c>
      <c r="S62" s="52">
        <v>89.254234098755603</v>
      </c>
      <c r="T62" s="59">
        <v>87.98</v>
      </c>
      <c r="U62" s="58">
        <v>9771</v>
      </c>
      <c r="V62" s="52">
        <v>7.4</v>
      </c>
      <c r="W62" s="52">
        <v>273602</v>
      </c>
      <c r="X62" s="52">
        <v>24.0487849111353</v>
      </c>
      <c r="Y62" s="55">
        <v>11842.23</v>
      </c>
      <c r="Z62" s="55">
        <v>93.357367830674306</v>
      </c>
      <c r="AA62" s="57">
        <v>0</v>
      </c>
      <c r="AB62" s="56">
        <v>0</v>
      </c>
      <c r="AC62" s="52">
        <v>296040</v>
      </c>
      <c r="AD62" s="55">
        <v>37.201649904991399</v>
      </c>
      <c r="AE62" s="52">
        <v>785770</v>
      </c>
      <c r="AF62" s="52">
        <v>18.1640625</v>
      </c>
      <c r="AG62" s="52">
        <v>21109</v>
      </c>
      <c r="AH62" s="54">
        <v>38</v>
      </c>
      <c r="AI62" s="52">
        <v>15.1515151515152</v>
      </c>
      <c r="AJ62" s="52">
        <v>13</v>
      </c>
      <c r="AK62" s="52">
        <v>1.59887481294176</v>
      </c>
      <c r="AL62" s="53">
        <v>1</v>
      </c>
      <c r="AM62" s="52">
        <v>-20.002764247790999</v>
      </c>
    </row>
    <row r="63" spans="1:39" ht="24" customHeight="1">
      <c r="A63" s="59">
        <v>4306242208</v>
      </c>
      <c r="B63" s="64" t="s">
        <v>57</v>
      </c>
      <c r="C63" s="52">
        <v>9.35</v>
      </c>
      <c r="D63" s="52">
        <v>8.3800000000000008</v>
      </c>
      <c r="E63" s="63">
        <v>406117</v>
      </c>
      <c r="F63" s="52">
        <v>9.375</v>
      </c>
      <c r="G63" s="61">
        <v>2137128</v>
      </c>
      <c r="H63" s="52">
        <v>404855</v>
      </c>
      <c r="I63" s="55">
        <v>9.4140624999999893</v>
      </c>
      <c r="J63" s="52">
        <v>28.956648841354699</v>
      </c>
      <c r="K63" s="62">
        <v>31992</v>
      </c>
      <c r="L63" s="52">
        <v>27.84</v>
      </c>
      <c r="M63" s="62">
        <v>336344</v>
      </c>
      <c r="N63" s="52">
        <v>2.2810695187165799</v>
      </c>
      <c r="O63" s="52">
        <v>26.757677008750999</v>
      </c>
      <c r="P63" s="52">
        <v>17.114796240886701</v>
      </c>
      <c r="Q63" s="61">
        <v>2017152</v>
      </c>
      <c r="R63" s="60">
        <v>94.386110705582453</v>
      </c>
      <c r="S63" s="52">
        <v>77.082646787683302</v>
      </c>
      <c r="T63" s="59">
        <v>86.22</v>
      </c>
      <c r="U63" s="58">
        <v>23729</v>
      </c>
      <c r="V63" s="52">
        <v>14.7</v>
      </c>
      <c r="W63" s="52">
        <v>336344</v>
      </c>
      <c r="X63" s="52">
        <v>16.899763659112999</v>
      </c>
      <c r="Y63" s="55">
        <v>20687.86</v>
      </c>
      <c r="Z63" s="55">
        <v>11.029141053259799</v>
      </c>
      <c r="AA63" s="57">
        <v>970</v>
      </c>
      <c r="AB63" s="56">
        <v>0</v>
      </c>
      <c r="AC63" s="52">
        <v>126225</v>
      </c>
      <c r="AD63" s="55">
        <v>-52.385892116182603</v>
      </c>
      <c r="AE63" s="52">
        <v>1345157</v>
      </c>
      <c r="AF63" s="52">
        <v>10.048828125</v>
      </c>
      <c r="AG63" s="52">
        <v>34729</v>
      </c>
      <c r="AH63" s="54">
        <v>108</v>
      </c>
      <c r="AI63" s="52">
        <v>300</v>
      </c>
      <c r="AJ63" s="52">
        <v>24</v>
      </c>
      <c r="AK63" s="52">
        <v>-25.674436003696901</v>
      </c>
      <c r="AL63" s="53">
        <v>1</v>
      </c>
      <c r="AM63" s="52">
        <v>-17.9758520276343</v>
      </c>
    </row>
    <row r="64" spans="1:39" ht="24" customHeight="1">
      <c r="A64" s="59">
        <v>4306262206</v>
      </c>
      <c r="B64" s="64" t="s">
        <v>33</v>
      </c>
      <c r="C64" s="52">
        <v>5.4</v>
      </c>
      <c r="D64" s="52">
        <v>5.4</v>
      </c>
      <c r="E64" s="63">
        <v>866556</v>
      </c>
      <c r="F64" s="52">
        <v>15.185546875</v>
      </c>
      <c r="G64" s="61">
        <v>3835802.1</v>
      </c>
      <c r="H64" s="52">
        <v>734155</v>
      </c>
      <c r="I64" s="55">
        <v>9.453125</v>
      </c>
      <c r="J64" s="52">
        <v>106.98222222222201</v>
      </c>
      <c r="K64" s="62">
        <v>38643.300000000003</v>
      </c>
      <c r="L64" s="52">
        <v>18.399999999999999</v>
      </c>
      <c r="M64" s="62">
        <v>396980</v>
      </c>
      <c r="N64" s="52">
        <v>4.7707777777777798</v>
      </c>
      <c r="O64" s="52">
        <v>49.009876543209899</v>
      </c>
      <c r="P64" s="52">
        <v>37.354771963100298</v>
      </c>
      <c r="Q64" s="61">
        <v>3585585</v>
      </c>
      <c r="R64" s="60">
        <v>93.47679850323874</v>
      </c>
      <c r="S64" s="52">
        <v>69.001755424473501</v>
      </c>
      <c r="T64" s="59">
        <v>82.34</v>
      </c>
      <c r="U64" s="58">
        <v>23198</v>
      </c>
      <c r="V64" s="52">
        <v>7.5</v>
      </c>
      <c r="W64" s="52">
        <v>396980</v>
      </c>
      <c r="X64" s="52">
        <v>22.1913052043191</v>
      </c>
      <c r="Y64" s="55">
        <v>32339.200000000001</v>
      </c>
      <c r="Z64" s="55">
        <v>-0.41175860124637598</v>
      </c>
      <c r="AA64" s="57">
        <v>3296</v>
      </c>
      <c r="AB64" s="56">
        <v>-21.6730038022814</v>
      </c>
      <c r="AC64" s="52">
        <v>281450</v>
      </c>
      <c r="AD64" s="55">
        <v>-17.0742486741308</v>
      </c>
      <c r="AE64" s="52">
        <v>2740525.7</v>
      </c>
      <c r="AF64" s="52">
        <v>12.607421875</v>
      </c>
      <c r="AG64" s="52">
        <v>76296</v>
      </c>
      <c r="AH64" s="54">
        <v>25</v>
      </c>
      <c r="AI64" s="52">
        <v>525</v>
      </c>
      <c r="AJ64" s="52">
        <v>38</v>
      </c>
      <c r="AK64" s="52">
        <v>-8.9966877344669598</v>
      </c>
      <c r="AL64" s="53">
        <v>1</v>
      </c>
      <c r="AM64" s="52">
        <v>-9.5718186583913507</v>
      </c>
    </row>
    <row r="65" spans="1:39" ht="24" customHeight="1">
      <c r="A65" s="59">
        <v>4306812204</v>
      </c>
      <c r="B65" s="64" t="s">
        <v>24</v>
      </c>
      <c r="C65" s="52">
        <v>10</v>
      </c>
      <c r="D65" s="52">
        <v>8</v>
      </c>
      <c r="E65" s="63">
        <v>1332600</v>
      </c>
      <c r="F65" s="52">
        <v>15.283203125</v>
      </c>
      <c r="G65" s="61">
        <v>4752300</v>
      </c>
      <c r="H65" s="52">
        <v>1265920</v>
      </c>
      <c r="I65" s="55">
        <v>24.287109375</v>
      </c>
      <c r="J65" s="52">
        <v>88.84</v>
      </c>
      <c r="K65" s="62">
        <v>132000</v>
      </c>
      <c r="L65" s="52">
        <v>4.79</v>
      </c>
      <c r="M65" s="62">
        <v>445660</v>
      </c>
      <c r="N65" s="52">
        <v>8.8000000000000007</v>
      </c>
      <c r="O65" s="52">
        <v>37.1383333333333</v>
      </c>
      <c r="P65" s="52">
        <v>25.647638477231599</v>
      </c>
      <c r="Q65" s="61">
        <v>3816090</v>
      </c>
      <c r="R65" s="60">
        <v>80.299854807146005</v>
      </c>
      <c r="S65" s="52">
        <v>61.466879766339602</v>
      </c>
      <c r="T65" s="59">
        <v>84.01</v>
      </c>
      <c r="U65" s="58">
        <v>51958</v>
      </c>
      <c r="V65" s="52">
        <v>29.2</v>
      </c>
      <c r="W65" s="52">
        <v>445660</v>
      </c>
      <c r="X65" s="52">
        <v>41.740347306151001</v>
      </c>
      <c r="Y65" s="55">
        <v>4637.13</v>
      </c>
      <c r="Z65" s="55">
        <v>15.9036204806479</v>
      </c>
      <c r="AA65" s="57">
        <v>1421</v>
      </c>
      <c r="AB65" s="56">
        <v>-16.165191740413</v>
      </c>
      <c r="AC65" s="52">
        <v>296000</v>
      </c>
      <c r="AD65" s="55">
        <v>98.657718120805399</v>
      </c>
      <c r="AE65" s="52">
        <v>3675872</v>
      </c>
      <c r="AF65" s="52">
        <v>36.69921875</v>
      </c>
      <c r="AG65" s="52">
        <v>163922</v>
      </c>
      <c r="AH65" s="54">
        <v>58</v>
      </c>
      <c r="AI65" s="52">
        <v>262.5</v>
      </c>
      <c r="AJ65" s="52">
        <v>41</v>
      </c>
      <c r="AK65" s="52">
        <v>1.0917069615358901</v>
      </c>
      <c r="AL65" s="66" t="s">
        <v>167</v>
      </c>
      <c r="AM65" s="52">
        <v>-22.3909624638063</v>
      </c>
    </row>
    <row r="66" spans="1:39" ht="24" customHeight="1">
      <c r="A66" s="59">
        <v>4306822109</v>
      </c>
      <c r="B66" s="64" t="s">
        <v>45</v>
      </c>
      <c r="C66" s="52">
        <v>6</v>
      </c>
      <c r="D66" s="52">
        <v>3.2</v>
      </c>
      <c r="E66" s="63">
        <v>851463</v>
      </c>
      <c r="F66" s="52">
        <v>16.142578125</v>
      </c>
      <c r="G66" s="61">
        <v>3989025</v>
      </c>
      <c r="H66" s="52">
        <v>797000</v>
      </c>
      <c r="I66" s="55">
        <v>19.267578125</v>
      </c>
      <c r="J66" s="52">
        <v>94.606999999999999</v>
      </c>
      <c r="K66" s="62">
        <v>26184.19</v>
      </c>
      <c r="L66" s="52">
        <v>38.26</v>
      </c>
      <c r="M66" s="62">
        <v>327920</v>
      </c>
      <c r="N66" s="52">
        <v>2.9093544444444399</v>
      </c>
      <c r="O66" s="52">
        <v>68.316666666666706</v>
      </c>
      <c r="P66" s="52">
        <v>50.742729439809303</v>
      </c>
      <c r="Q66" s="61">
        <v>3465744.29</v>
      </c>
      <c r="R66" s="60">
        <v>86.881989709264801</v>
      </c>
      <c r="S66" s="52">
        <v>81.198456846124699</v>
      </c>
      <c r="T66" s="59">
        <v>84.04</v>
      </c>
      <c r="U66" s="58">
        <v>16780</v>
      </c>
      <c r="V66" s="52">
        <v>12.6</v>
      </c>
      <c r="W66" s="52">
        <v>427820</v>
      </c>
      <c r="X66" s="52">
        <v>10.796307998301099</v>
      </c>
      <c r="Y66" s="55">
        <v>9764.2999999999993</v>
      </c>
      <c r="Z66" s="55">
        <v>2.1379908388258899</v>
      </c>
      <c r="AA66" s="57">
        <v>3564</v>
      </c>
      <c r="AB66" s="56">
        <v>46.727048167970402</v>
      </c>
      <c r="AC66" s="52">
        <v>35200</v>
      </c>
      <c r="AD66" s="55">
        <v>0</v>
      </c>
      <c r="AE66" s="52">
        <v>3202138.28</v>
      </c>
      <c r="AF66" s="52">
        <v>3.2421875</v>
      </c>
      <c r="AG66" s="52">
        <v>87863</v>
      </c>
      <c r="AH66" s="54">
        <v>34</v>
      </c>
      <c r="AI66" s="52">
        <v>750</v>
      </c>
      <c r="AJ66" s="52">
        <v>28</v>
      </c>
      <c r="AK66" s="52">
        <v>-12.564896814159701</v>
      </c>
      <c r="AL66" s="53">
        <v>1</v>
      </c>
      <c r="AM66" s="52">
        <v>-1.6466650368128699</v>
      </c>
    </row>
    <row r="67" spans="1:39" s="92" customFormat="1" ht="24" customHeight="1">
      <c r="A67" s="90">
        <v>4307</v>
      </c>
      <c r="B67" s="84" t="s">
        <v>159</v>
      </c>
      <c r="C67" s="85">
        <v>92.66</v>
      </c>
      <c r="D67" s="85">
        <v>77.5</v>
      </c>
      <c r="E67" s="85">
        <v>5686938.1400000006</v>
      </c>
      <c r="F67" s="91">
        <v>6.37021587681288</v>
      </c>
      <c r="G67" s="85">
        <v>26414699.66</v>
      </c>
      <c r="H67" s="85">
        <v>4341528.2</v>
      </c>
      <c r="I67" s="91">
        <v>10.0355099506892</v>
      </c>
      <c r="J67" s="85">
        <v>40.916167637959568</v>
      </c>
      <c r="K67" s="85">
        <v>461515.74000000005</v>
      </c>
      <c r="L67" s="91">
        <v>7.1345583225125502</v>
      </c>
      <c r="M67" s="86">
        <v>4227826.0999999996</v>
      </c>
      <c r="N67" s="85">
        <v>3.3204960069069722</v>
      </c>
      <c r="O67" s="85">
        <v>36.368396559139782</v>
      </c>
      <c r="P67" s="85">
        <v>23.920427602799652</v>
      </c>
      <c r="Q67" s="85">
        <v>16050371.83</v>
      </c>
      <c r="R67" s="87">
        <v>60.763029815194955</v>
      </c>
      <c r="S67" s="87" t="s">
        <v>167</v>
      </c>
      <c r="T67" s="87" t="s">
        <v>167</v>
      </c>
      <c r="U67" s="86">
        <v>237744</v>
      </c>
      <c r="V67" s="91">
        <v>4.3152255657709997</v>
      </c>
      <c r="W67" s="85">
        <v>4227826.0999999996</v>
      </c>
      <c r="X67" s="87">
        <v>0.47381244836186598</v>
      </c>
      <c r="Y67" s="85">
        <v>651634.65</v>
      </c>
      <c r="Z67" s="91">
        <v>34.390115699488398</v>
      </c>
      <c r="AA67" s="85">
        <v>77623</v>
      </c>
      <c r="AB67" s="91">
        <v>18.463181991605726</v>
      </c>
      <c r="AC67" s="85">
        <v>1440234</v>
      </c>
      <c r="AD67" s="91">
        <v>23.064842071084001</v>
      </c>
      <c r="AE67" s="85">
        <v>11587645.9</v>
      </c>
      <c r="AF67" s="91">
        <v>25.557512147175</v>
      </c>
      <c r="AG67" s="85">
        <v>469461.25</v>
      </c>
      <c r="AH67" s="85">
        <v>1056</v>
      </c>
      <c r="AI67" s="91">
        <v>152.02863961813799</v>
      </c>
      <c r="AJ67" s="85">
        <v>324</v>
      </c>
      <c r="AK67" s="87" t="s">
        <v>167</v>
      </c>
      <c r="AL67" s="88" t="s">
        <v>167</v>
      </c>
      <c r="AM67" s="87" t="s">
        <v>167</v>
      </c>
    </row>
    <row r="68" spans="1:39" ht="24" customHeight="1">
      <c r="A68" s="59">
        <v>4307021301</v>
      </c>
      <c r="B68" s="64" t="s">
        <v>46</v>
      </c>
      <c r="C68" s="52">
        <v>27.6</v>
      </c>
      <c r="D68" s="52">
        <v>25.8</v>
      </c>
      <c r="E68" s="63">
        <v>1325624</v>
      </c>
      <c r="F68" s="52">
        <v>8.2450980392156801</v>
      </c>
      <c r="G68" s="61">
        <v>9179333.6799999997</v>
      </c>
      <c r="H68" s="52">
        <v>986493</v>
      </c>
      <c r="I68" s="55">
        <v>8.6078431372548998</v>
      </c>
      <c r="J68" s="52">
        <v>32.0199033816425</v>
      </c>
      <c r="K68" s="62">
        <v>144763</v>
      </c>
      <c r="L68" s="52">
        <v>12.41</v>
      </c>
      <c r="M68" s="62">
        <v>1234222</v>
      </c>
      <c r="N68" s="52">
        <v>3.4966908212560401</v>
      </c>
      <c r="O68" s="52">
        <v>31.892041343669302</v>
      </c>
      <c r="P68" s="52">
        <v>20.6226509023024</v>
      </c>
      <c r="Q68" s="61">
        <v>5261602.3</v>
      </c>
      <c r="R68" s="60">
        <v>57.320089708297871</v>
      </c>
      <c r="S68" s="52">
        <v>95.327883080104598</v>
      </c>
      <c r="T68" s="59">
        <v>87.28</v>
      </c>
      <c r="U68" s="58">
        <v>64280</v>
      </c>
      <c r="V68" s="52">
        <v>2.1</v>
      </c>
      <c r="W68" s="52">
        <v>1234222</v>
      </c>
      <c r="X68" s="52">
        <v>-16.711070441392401</v>
      </c>
      <c r="Y68" s="55">
        <v>382837</v>
      </c>
      <c r="Z68" s="55">
        <v>3.6543059030295502</v>
      </c>
      <c r="AA68" s="57">
        <v>21195</v>
      </c>
      <c r="AB68" s="56">
        <v>22.7557048534693</v>
      </c>
      <c r="AC68" s="52">
        <v>464759</v>
      </c>
      <c r="AD68" s="55">
        <v>17.078374865227101</v>
      </c>
      <c r="AE68" s="52">
        <v>2953012</v>
      </c>
      <c r="AF68" s="52">
        <v>13.372549019607799</v>
      </c>
      <c r="AG68" s="52">
        <v>101109</v>
      </c>
      <c r="AH68" s="54">
        <v>170</v>
      </c>
      <c r="AI68" s="52">
        <v>220.75471698113199</v>
      </c>
      <c r="AJ68" s="52">
        <v>73</v>
      </c>
      <c r="AK68" s="52">
        <v>-6.06</v>
      </c>
      <c r="AL68" s="53">
        <v>1</v>
      </c>
      <c r="AM68" s="52">
        <v>-5.1111850389693396</v>
      </c>
    </row>
    <row r="69" spans="1:39" ht="24" customHeight="1">
      <c r="A69" s="59">
        <v>4307031206</v>
      </c>
      <c r="B69" s="64" t="s">
        <v>40</v>
      </c>
      <c r="C69" s="52">
        <v>13.29</v>
      </c>
      <c r="D69" s="52">
        <v>7.51</v>
      </c>
      <c r="E69" s="63">
        <v>687151</v>
      </c>
      <c r="F69" s="52">
        <v>13.9705882352941</v>
      </c>
      <c r="G69" s="61">
        <v>4103551</v>
      </c>
      <c r="H69" s="52">
        <v>552846</v>
      </c>
      <c r="I69" s="55">
        <v>20.088235294117599</v>
      </c>
      <c r="J69" s="52">
        <v>34.469576122397797</v>
      </c>
      <c r="K69" s="62">
        <v>72817.7</v>
      </c>
      <c r="L69" s="52">
        <v>9.75</v>
      </c>
      <c r="M69" s="62">
        <v>586454</v>
      </c>
      <c r="N69" s="52">
        <v>3.65275645849009</v>
      </c>
      <c r="O69" s="52">
        <v>52.0598313359964</v>
      </c>
      <c r="P69" s="52">
        <v>52.374314024390202</v>
      </c>
      <c r="Q69" s="61">
        <v>2385851.7000000002</v>
      </c>
      <c r="R69" s="60">
        <v>58.141148970732914</v>
      </c>
      <c r="S69" s="52">
        <v>84.787803406849093</v>
      </c>
      <c r="T69" s="59">
        <v>83.75</v>
      </c>
      <c r="U69" s="58">
        <v>13120</v>
      </c>
      <c r="V69" s="52">
        <v>7.9</v>
      </c>
      <c r="W69" s="52">
        <v>586454</v>
      </c>
      <c r="X69" s="52">
        <v>18.585276882448799</v>
      </c>
      <c r="Y69" s="55">
        <v>74236.36</v>
      </c>
      <c r="Z69" s="55">
        <v>1767.8492261783499</v>
      </c>
      <c r="AA69" s="57">
        <v>4681</v>
      </c>
      <c r="AB69" s="56">
        <v>434.97142857142899</v>
      </c>
      <c r="AC69" s="52">
        <v>329061</v>
      </c>
      <c r="AD69" s="55">
        <v>56.479623377240998</v>
      </c>
      <c r="AE69" s="52">
        <v>1488353.1</v>
      </c>
      <c r="AF69" s="52">
        <v>9.4019607843137294</v>
      </c>
      <c r="AG69" s="52">
        <v>61700</v>
      </c>
      <c r="AH69" s="54">
        <v>345</v>
      </c>
      <c r="AI69" s="52">
        <v>1625</v>
      </c>
      <c r="AJ69" s="52">
        <v>31</v>
      </c>
      <c r="AK69" s="52">
        <v>-13.520558680641701</v>
      </c>
      <c r="AL69" s="53">
        <v>1</v>
      </c>
      <c r="AM69" s="52">
        <v>-0.45881454706402403</v>
      </c>
    </row>
    <row r="70" spans="1:39" ht="24" customHeight="1">
      <c r="A70" s="59">
        <v>4307035503</v>
      </c>
      <c r="B70" s="64" t="s">
        <v>71</v>
      </c>
      <c r="C70" s="52">
        <v>7.65</v>
      </c>
      <c r="D70" s="52">
        <v>7.2</v>
      </c>
      <c r="E70" s="63">
        <v>340282</v>
      </c>
      <c r="F70" s="52">
        <v>0.47058823529411598</v>
      </c>
      <c r="G70" s="61">
        <v>873591</v>
      </c>
      <c r="H70" s="52">
        <v>265351</v>
      </c>
      <c r="I70" s="55">
        <v>35.411764705882298</v>
      </c>
      <c r="J70" s="52">
        <v>29.654204793028299</v>
      </c>
      <c r="K70" s="62">
        <v>13256</v>
      </c>
      <c r="L70" s="52">
        <v>6.03</v>
      </c>
      <c r="M70" s="62">
        <v>249563</v>
      </c>
      <c r="N70" s="52">
        <v>1.1552069716775599</v>
      </c>
      <c r="O70" s="52">
        <v>23.107685185185201</v>
      </c>
      <c r="P70" s="52">
        <v>20.137412711563499</v>
      </c>
      <c r="Q70" s="61">
        <v>605733</v>
      </c>
      <c r="R70" s="60">
        <v>69.338283018025592</v>
      </c>
      <c r="S70" s="52">
        <v>65.238006109073297</v>
      </c>
      <c r="T70" s="59">
        <v>82.17</v>
      </c>
      <c r="U70" s="58">
        <v>16898</v>
      </c>
      <c r="V70" s="52">
        <v>2.9</v>
      </c>
      <c r="W70" s="52">
        <v>249563</v>
      </c>
      <c r="X70" s="52">
        <v>21.887881688709999</v>
      </c>
      <c r="Y70" s="55">
        <v>15838.91</v>
      </c>
      <c r="Z70" s="55">
        <v>28.564981326761799</v>
      </c>
      <c r="AA70" s="57">
        <v>1982</v>
      </c>
      <c r="AB70" s="56">
        <v>0</v>
      </c>
      <c r="AC70" s="52">
        <v>214594</v>
      </c>
      <c r="AD70" s="55">
        <v>17.974260441233898</v>
      </c>
      <c r="AE70" s="52">
        <v>150568</v>
      </c>
      <c r="AF70" s="52">
        <v>174.70588235294099</v>
      </c>
      <c r="AG70" s="52">
        <v>7135</v>
      </c>
      <c r="AH70" s="54">
        <v>18</v>
      </c>
      <c r="AI70" s="52">
        <v>20</v>
      </c>
      <c r="AJ70" s="52">
        <v>14</v>
      </c>
      <c r="AK70" s="52">
        <v>-10.240518742285801</v>
      </c>
      <c r="AL70" s="53">
        <v>1</v>
      </c>
      <c r="AM70" s="52">
        <v>-21.000475012874102</v>
      </c>
    </row>
    <row r="71" spans="1:39" ht="24" customHeight="1">
      <c r="A71" s="59">
        <v>4307215501</v>
      </c>
      <c r="B71" s="64" t="s">
        <v>108</v>
      </c>
      <c r="C71" s="52">
        <v>4.9000000000000004</v>
      </c>
      <c r="D71" s="52">
        <v>4.37</v>
      </c>
      <c r="E71" s="63">
        <v>163667</v>
      </c>
      <c r="F71" s="52">
        <v>-18.0490196078431</v>
      </c>
      <c r="G71" s="61">
        <v>778462</v>
      </c>
      <c r="H71" s="52">
        <v>160087</v>
      </c>
      <c r="I71" s="55">
        <v>19.3921568627451</v>
      </c>
      <c r="J71" s="52">
        <v>22.267619047619</v>
      </c>
      <c r="K71" s="62">
        <v>6553.3</v>
      </c>
      <c r="L71" s="52">
        <v>25.16</v>
      </c>
      <c r="M71" s="62">
        <v>39650</v>
      </c>
      <c r="N71" s="52">
        <v>0.89160544217687099</v>
      </c>
      <c r="O71" s="52">
        <v>6.0488176964149503</v>
      </c>
      <c r="P71" s="52">
        <v>16.3617914625612</v>
      </c>
      <c r="Q71" s="61">
        <v>607999</v>
      </c>
      <c r="R71" s="60">
        <v>78.102592034036348</v>
      </c>
      <c r="S71" s="52">
        <v>78.6155047617207</v>
      </c>
      <c r="T71" s="59">
        <v>82.68</v>
      </c>
      <c r="U71" s="58">
        <v>10003</v>
      </c>
      <c r="V71" s="52">
        <v>7.6</v>
      </c>
      <c r="W71" s="52">
        <v>39650</v>
      </c>
      <c r="X71" s="52">
        <v>6295.1612903225796</v>
      </c>
      <c r="Y71" s="55">
        <v>2935.2</v>
      </c>
      <c r="Z71" s="55">
        <v>-6.7479984750286004</v>
      </c>
      <c r="AA71" s="57">
        <v>5650</v>
      </c>
      <c r="AB71" s="56">
        <v>-14.922451438036401</v>
      </c>
      <c r="AC71" s="52">
        <v>1300</v>
      </c>
      <c r="AD71" s="55">
        <v>-95.899053627760296</v>
      </c>
      <c r="AE71" s="52">
        <v>140564</v>
      </c>
      <c r="AF71" s="52">
        <v>18.372549019607799</v>
      </c>
      <c r="AG71" s="52">
        <v>24033</v>
      </c>
      <c r="AH71" s="54">
        <v>77</v>
      </c>
      <c r="AI71" s="52">
        <v>50.980392156862699</v>
      </c>
      <c r="AJ71" s="52">
        <v>9</v>
      </c>
      <c r="AK71" s="52">
        <v>80.415093912549693</v>
      </c>
      <c r="AL71" s="53">
        <v>1</v>
      </c>
      <c r="AM71" s="52">
        <v>9.4666638592016294</v>
      </c>
    </row>
    <row r="72" spans="1:39" ht="24" customHeight="1">
      <c r="A72" s="59">
        <v>4307222203</v>
      </c>
      <c r="B72" s="64" t="s">
        <v>89</v>
      </c>
      <c r="C72" s="52">
        <v>6.5</v>
      </c>
      <c r="D72" s="52">
        <v>6.3</v>
      </c>
      <c r="E72" s="63">
        <v>577132</v>
      </c>
      <c r="F72" s="52">
        <v>-9.8235294117647101</v>
      </c>
      <c r="G72" s="61">
        <v>1479827</v>
      </c>
      <c r="H72" s="52">
        <v>365000</v>
      </c>
      <c r="I72" s="55">
        <v>-5.5294117647058796</v>
      </c>
      <c r="J72" s="52">
        <v>59.193025641025599</v>
      </c>
      <c r="K72" s="62">
        <v>15782</v>
      </c>
      <c r="L72" s="52">
        <v>-46.22</v>
      </c>
      <c r="M72" s="62">
        <v>336032</v>
      </c>
      <c r="N72" s="52">
        <v>1.61866666666667</v>
      </c>
      <c r="O72" s="52">
        <v>35.558941798941802</v>
      </c>
      <c r="P72" s="52">
        <v>28.0829156732032</v>
      </c>
      <c r="Q72" s="61">
        <v>1097363</v>
      </c>
      <c r="R72" s="60">
        <v>74.154816745470924</v>
      </c>
      <c r="S72" s="52">
        <v>80.751265789567796</v>
      </c>
      <c r="T72" s="59">
        <v>86.59</v>
      </c>
      <c r="U72" s="58">
        <v>20551</v>
      </c>
      <c r="V72" s="52">
        <v>5.7</v>
      </c>
      <c r="W72" s="52">
        <v>336032</v>
      </c>
      <c r="X72" s="52">
        <v>-44.152250400120998</v>
      </c>
      <c r="Y72" s="55">
        <v>6226.73</v>
      </c>
      <c r="Z72" s="55">
        <v>7.9734207747302897</v>
      </c>
      <c r="AA72" s="57">
        <v>4294</v>
      </c>
      <c r="AB72" s="56">
        <v>-15.5555555555556</v>
      </c>
      <c r="AC72" s="52">
        <v>193500</v>
      </c>
      <c r="AD72" s="55">
        <v>12.741213759671901</v>
      </c>
      <c r="AE72" s="52">
        <v>668135</v>
      </c>
      <c r="AF72" s="52">
        <v>6.1470588235294104</v>
      </c>
      <c r="AG72" s="52">
        <v>58932</v>
      </c>
      <c r="AH72" s="54">
        <v>26</v>
      </c>
      <c r="AI72" s="52">
        <v>550</v>
      </c>
      <c r="AJ72" s="52">
        <v>20</v>
      </c>
      <c r="AK72" s="52">
        <v>-6.4383323452996999</v>
      </c>
      <c r="AL72" s="53">
        <v>0.96299999999999997</v>
      </c>
      <c r="AM72" s="52">
        <v>-8.2586803182967508</v>
      </c>
    </row>
    <row r="73" spans="1:39" ht="24" customHeight="1">
      <c r="A73" s="59">
        <v>4307232305</v>
      </c>
      <c r="B73" s="64" t="s">
        <v>75</v>
      </c>
      <c r="C73" s="52">
        <v>6.32</v>
      </c>
      <c r="D73" s="52">
        <v>6.32</v>
      </c>
      <c r="E73" s="63">
        <v>402579.64</v>
      </c>
      <c r="F73" s="52">
        <v>-11.2843137254902</v>
      </c>
      <c r="G73" s="61">
        <v>1773448.64</v>
      </c>
      <c r="H73" s="52">
        <v>375813</v>
      </c>
      <c r="I73" s="55">
        <v>-14.617647058823501</v>
      </c>
      <c r="J73" s="52">
        <v>42.466206751054898</v>
      </c>
      <c r="K73" s="62">
        <v>21974.880000000001</v>
      </c>
      <c r="L73" s="52">
        <v>-35.96</v>
      </c>
      <c r="M73" s="62">
        <v>159860</v>
      </c>
      <c r="N73" s="52">
        <v>2.3180253164556999</v>
      </c>
      <c r="O73" s="52">
        <v>16.8628691983122</v>
      </c>
      <c r="P73" s="52">
        <v>27.476087906087901</v>
      </c>
      <c r="Q73" s="61">
        <v>835892</v>
      </c>
      <c r="R73" s="60">
        <v>47.133702163486397</v>
      </c>
      <c r="S73" s="52">
        <v>57.505738090324698</v>
      </c>
      <c r="T73" s="59">
        <v>88.38</v>
      </c>
      <c r="U73" s="58">
        <v>14652</v>
      </c>
      <c r="V73" s="52">
        <v>-31.5</v>
      </c>
      <c r="W73" s="52">
        <v>159860</v>
      </c>
      <c r="X73" s="52">
        <v>48.121380588371601</v>
      </c>
      <c r="Y73" s="55">
        <v>17698.759999999998</v>
      </c>
      <c r="Z73" s="55">
        <v>118.449002161192</v>
      </c>
      <c r="AA73" s="57">
        <v>6809</v>
      </c>
      <c r="AB73" s="56">
        <v>10.7154471544715</v>
      </c>
      <c r="AC73" s="52">
        <v>135000</v>
      </c>
      <c r="AD73" s="55">
        <v>55.172413793103502</v>
      </c>
      <c r="AE73" s="52">
        <v>1596763</v>
      </c>
      <c r="AF73" s="52">
        <v>21.598039215686299</v>
      </c>
      <c r="AG73" s="52">
        <v>43238.75</v>
      </c>
      <c r="AH73" s="54">
        <v>31</v>
      </c>
      <c r="AI73" s="52">
        <v>93.75</v>
      </c>
      <c r="AJ73" s="52">
        <v>35</v>
      </c>
      <c r="AK73" s="52">
        <v>-1.23354517569473</v>
      </c>
      <c r="AL73" s="53">
        <v>1</v>
      </c>
      <c r="AM73" s="52">
        <v>-17.671428759198701</v>
      </c>
    </row>
    <row r="74" spans="1:39" ht="24" customHeight="1">
      <c r="A74" s="59">
        <v>4307242304</v>
      </c>
      <c r="B74" s="64" t="s">
        <v>37</v>
      </c>
      <c r="C74" s="52">
        <v>5.9</v>
      </c>
      <c r="D74" s="52">
        <v>5.2</v>
      </c>
      <c r="E74" s="63">
        <v>284899</v>
      </c>
      <c r="F74" s="52">
        <v>14.2843137254902</v>
      </c>
      <c r="G74" s="61">
        <v>1150184</v>
      </c>
      <c r="H74" s="52">
        <v>238692</v>
      </c>
      <c r="I74" s="55">
        <v>17</v>
      </c>
      <c r="J74" s="52">
        <v>32.191977401129897</v>
      </c>
      <c r="K74" s="62">
        <v>32386.39</v>
      </c>
      <c r="L74" s="52">
        <v>13.72</v>
      </c>
      <c r="M74" s="62">
        <v>248438</v>
      </c>
      <c r="N74" s="52">
        <v>3.6594790960451999</v>
      </c>
      <c r="O74" s="52">
        <v>31.851025641025601</v>
      </c>
      <c r="P74" s="52">
        <v>17.719803458141602</v>
      </c>
      <c r="Q74" s="61">
        <v>718487.89</v>
      </c>
      <c r="R74" s="60">
        <v>62.467213071995445</v>
      </c>
      <c r="S74" s="52">
        <v>75.861277831674101</v>
      </c>
      <c r="T74" s="59">
        <v>83.38</v>
      </c>
      <c r="U74" s="58">
        <v>16078</v>
      </c>
      <c r="V74" s="52">
        <v>10.7</v>
      </c>
      <c r="W74" s="52">
        <v>248438</v>
      </c>
      <c r="X74" s="52">
        <v>24.742293923007001</v>
      </c>
      <c r="Y74" s="55">
        <v>8099.32</v>
      </c>
      <c r="Z74" s="55">
        <v>-11.4549716194824</v>
      </c>
      <c r="AA74" s="57">
        <v>9594</v>
      </c>
      <c r="AB74" s="56">
        <v>16.7437332684352</v>
      </c>
      <c r="AC74" s="52">
        <v>31400</v>
      </c>
      <c r="AD74" s="55">
        <v>55.445544554455402</v>
      </c>
      <c r="AE74" s="52">
        <v>667487</v>
      </c>
      <c r="AF74" s="52">
        <v>41.029411764705898</v>
      </c>
      <c r="AG74" s="52">
        <v>32701</v>
      </c>
      <c r="AH74" s="54">
        <v>63</v>
      </c>
      <c r="AI74" s="52">
        <v>215</v>
      </c>
      <c r="AJ74" s="52">
        <v>46</v>
      </c>
      <c r="AK74" s="52">
        <v>-26.759527911977301</v>
      </c>
      <c r="AL74" s="53">
        <v>1</v>
      </c>
      <c r="AM74" s="52">
        <v>-9.27508469316016</v>
      </c>
    </row>
    <row r="75" spans="1:39" ht="24" customHeight="1">
      <c r="A75" s="59">
        <v>4307252204</v>
      </c>
      <c r="B75" s="64" t="s">
        <v>22</v>
      </c>
      <c r="C75" s="52">
        <v>7.1</v>
      </c>
      <c r="D75" s="52">
        <v>4.5</v>
      </c>
      <c r="E75" s="63">
        <v>475833</v>
      </c>
      <c r="F75" s="52">
        <v>15.735294117647101</v>
      </c>
      <c r="G75" s="61">
        <v>2071608</v>
      </c>
      <c r="H75" s="52">
        <v>413206</v>
      </c>
      <c r="I75" s="55">
        <v>12.490196078431399</v>
      </c>
      <c r="J75" s="52">
        <v>44.6791549295775</v>
      </c>
      <c r="K75" s="62">
        <v>71331.41</v>
      </c>
      <c r="L75" s="52">
        <v>27.81</v>
      </c>
      <c r="M75" s="62">
        <v>663262</v>
      </c>
      <c r="N75" s="52">
        <v>6.6977849765258197</v>
      </c>
      <c r="O75" s="52">
        <v>98.261037037036999</v>
      </c>
      <c r="P75" s="52">
        <v>18.116619074814398</v>
      </c>
      <c r="Q75" s="61">
        <v>1372263</v>
      </c>
      <c r="R75" s="60">
        <v>66.241441431004318</v>
      </c>
      <c r="S75" s="52">
        <v>71.847155871093094</v>
      </c>
      <c r="T75" s="59">
        <v>74.28</v>
      </c>
      <c r="U75" s="58">
        <v>26265</v>
      </c>
      <c r="V75" s="52">
        <v>14.9</v>
      </c>
      <c r="W75" s="52">
        <v>663262</v>
      </c>
      <c r="X75" s="52">
        <v>14.453987137209401</v>
      </c>
      <c r="Y75" s="55">
        <v>101289.60000000001</v>
      </c>
      <c r="Z75" s="55">
        <v>178.801301059526</v>
      </c>
      <c r="AA75" s="57">
        <v>15935</v>
      </c>
      <c r="AB75" s="56">
        <v>83.921975992613099</v>
      </c>
      <c r="AC75" s="52">
        <v>16000</v>
      </c>
      <c r="AD75" s="55">
        <v>0</v>
      </c>
      <c r="AE75" s="52">
        <v>1472768</v>
      </c>
      <c r="AF75" s="52">
        <v>39.980392156862699</v>
      </c>
      <c r="AG75" s="52">
        <v>70280</v>
      </c>
      <c r="AH75" s="54">
        <v>156</v>
      </c>
      <c r="AI75" s="52">
        <v>-10.8571428571429</v>
      </c>
      <c r="AJ75" s="52">
        <v>45</v>
      </c>
      <c r="AK75" s="52">
        <v>-13.2196562344004</v>
      </c>
      <c r="AL75" s="53">
        <v>1</v>
      </c>
      <c r="AM75" s="52">
        <v>-13.2198835615053</v>
      </c>
    </row>
    <row r="76" spans="1:39" ht="24" customHeight="1">
      <c r="A76" s="59">
        <v>4307262302</v>
      </c>
      <c r="B76" s="64" t="s">
        <v>38</v>
      </c>
      <c r="C76" s="52">
        <v>4.7</v>
      </c>
      <c r="D76" s="52">
        <v>4.0999999999999996</v>
      </c>
      <c r="E76" s="63">
        <v>879770.5</v>
      </c>
      <c r="F76" s="52">
        <v>22.843137254902</v>
      </c>
      <c r="G76" s="61">
        <v>2585694.34</v>
      </c>
      <c r="H76" s="52">
        <v>524040.2</v>
      </c>
      <c r="I76" s="55">
        <v>24.598039215686299</v>
      </c>
      <c r="J76" s="52">
        <v>124.79014184397199</v>
      </c>
      <c r="K76" s="62">
        <v>55451.06</v>
      </c>
      <c r="L76" s="52">
        <v>13.25</v>
      </c>
      <c r="M76" s="62">
        <v>282245.09999999998</v>
      </c>
      <c r="N76" s="52">
        <v>7.8653985815602798</v>
      </c>
      <c r="O76" s="52">
        <v>45.893512195122</v>
      </c>
      <c r="P76" s="52">
        <v>31.362131042349901</v>
      </c>
      <c r="Q76" s="61">
        <v>1862831.94</v>
      </c>
      <c r="R76" s="60">
        <v>72.043779931080337</v>
      </c>
      <c r="S76" s="52">
        <v>67.724170330855898</v>
      </c>
      <c r="T76" s="59">
        <v>89.78</v>
      </c>
      <c r="U76" s="58">
        <v>28052</v>
      </c>
      <c r="V76" s="52">
        <v>16.899999999999999</v>
      </c>
      <c r="W76" s="52">
        <v>282245.09999999998</v>
      </c>
      <c r="X76" s="52">
        <v>35.171231039780601</v>
      </c>
      <c r="Y76" s="55">
        <v>6284.1</v>
      </c>
      <c r="Z76" s="55">
        <v>9.2940177956491805</v>
      </c>
      <c r="AA76" s="57">
        <v>20</v>
      </c>
      <c r="AB76" s="56">
        <v>-99.458874458874504</v>
      </c>
      <c r="AC76" s="52">
        <v>3500</v>
      </c>
      <c r="AD76" s="55">
        <v>0</v>
      </c>
      <c r="AE76" s="52">
        <v>1099420.8</v>
      </c>
      <c r="AF76" s="52">
        <v>132.43137254902001</v>
      </c>
      <c r="AG76" s="52">
        <v>36259.5</v>
      </c>
      <c r="AH76" s="54">
        <v>14</v>
      </c>
      <c r="AI76" s="52">
        <v>180</v>
      </c>
      <c r="AJ76" s="52">
        <v>34</v>
      </c>
      <c r="AK76" s="52">
        <v>5.6432272437018698</v>
      </c>
      <c r="AL76" s="53">
        <v>1</v>
      </c>
      <c r="AM76" s="52">
        <v>-28.930273766746399</v>
      </c>
    </row>
    <row r="77" spans="1:39" ht="24" customHeight="1">
      <c r="A77" s="59">
        <v>4307812202</v>
      </c>
      <c r="B77" s="64" t="s">
        <v>61</v>
      </c>
      <c r="C77" s="52">
        <v>8.6999999999999993</v>
      </c>
      <c r="D77" s="52">
        <v>6.2</v>
      </c>
      <c r="E77" s="63">
        <v>550000</v>
      </c>
      <c r="F77" s="52">
        <v>7.8431372549019596</v>
      </c>
      <c r="G77" s="61">
        <v>2419000</v>
      </c>
      <c r="H77" s="52">
        <v>460000</v>
      </c>
      <c r="I77" s="55">
        <v>7.3725490196078303</v>
      </c>
      <c r="J77" s="52">
        <v>42.145593869731798</v>
      </c>
      <c r="K77" s="62">
        <v>27200</v>
      </c>
      <c r="L77" s="52">
        <v>29.52</v>
      </c>
      <c r="M77" s="62">
        <v>428100</v>
      </c>
      <c r="N77" s="52">
        <v>2.0842911877394599</v>
      </c>
      <c r="O77" s="52">
        <v>46.0322580645161</v>
      </c>
      <c r="P77" s="52">
        <v>19.752199676782201</v>
      </c>
      <c r="Q77" s="61">
        <v>1302348</v>
      </c>
      <c r="R77" s="60">
        <v>53.838280281107899</v>
      </c>
      <c r="S77" s="52">
        <v>84.237611327661298</v>
      </c>
      <c r="T77" s="59">
        <v>87.15</v>
      </c>
      <c r="U77" s="58">
        <v>27845</v>
      </c>
      <c r="V77" s="52">
        <v>12</v>
      </c>
      <c r="W77" s="52">
        <v>428100</v>
      </c>
      <c r="X77" s="52">
        <v>30.106948458683998</v>
      </c>
      <c r="Y77" s="55">
        <v>36188.67</v>
      </c>
      <c r="Z77" s="55">
        <v>16.719798327610501</v>
      </c>
      <c r="AA77" s="57">
        <v>7463</v>
      </c>
      <c r="AB77" s="56">
        <v>7.4122049510650498</v>
      </c>
      <c r="AC77" s="52">
        <v>51120</v>
      </c>
      <c r="AD77" s="55">
        <v>0</v>
      </c>
      <c r="AE77" s="52">
        <v>1350575</v>
      </c>
      <c r="AF77" s="52">
        <v>17.519607843137301</v>
      </c>
      <c r="AG77" s="52">
        <v>34073</v>
      </c>
      <c r="AH77" s="54">
        <v>156</v>
      </c>
      <c r="AI77" s="52">
        <v>160</v>
      </c>
      <c r="AJ77" s="52">
        <v>17</v>
      </c>
      <c r="AK77" s="52">
        <v>-16.787426164241801</v>
      </c>
      <c r="AL77" s="53">
        <v>1</v>
      </c>
      <c r="AM77" s="52">
        <v>6.9996889599345202</v>
      </c>
    </row>
    <row r="78" spans="1:39" s="92" customFormat="1" ht="24" customHeight="1">
      <c r="A78" s="90">
        <v>4308</v>
      </c>
      <c r="B78" s="84" t="s">
        <v>156</v>
      </c>
      <c r="C78" s="85">
        <v>10.72</v>
      </c>
      <c r="D78" s="85">
        <v>8.57</v>
      </c>
      <c r="E78" s="85">
        <v>235197.9</v>
      </c>
      <c r="F78" s="91">
        <v>25.359352745238098</v>
      </c>
      <c r="G78" s="85">
        <v>707824.05</v>
      </c>
      <c r="H78" s="85">
        <v>193258</v>
      </c>
      <c r="I78" s="91">
        <v>29.955293824918201</v>
      </c>
      <c r="J78" s="85">
        <v>14.626735074626867</v>
      </c>
      <c r="K78" s="85">
        <v>36411</v>
      </c>
      <c r="L78" s="91">
        <v>36.654243489702999</v>
      </c>
      <c r="M78" s="86">
        <v>114061</v>
      </c>
      <c r="N78" s="85">
        <v>2.2643656716417913</v>
      </c>
      <c r="O78" s="85">
        <v>8.8728899260987948</v>
      </c>
      <c r="P78" s="85">
        <v>13.507029231034284</v>
      </c>
      <c r="Q78" s="85">
        <v>412638.4</v>
      </c>
      <c r="R78" s="87">
        <v>58.296747616868906</v>
      </c>
      <c r="S78" s="87" t="s">
        <v>167</v>
      </c>
      <c r="T78" s="87" t="s">
        <v>167</v>
      </c>
      <c r="U78" s="86">
        <v>17413</v>
      </c>
      <c r="V78" s="91">
        <v>14.0968696839488</v>
      </c>
      <c r="W78" s="85">
        <v>198347</v>
      </c>
      <c r="X78" s="87">
        <v>12.224032770931601</v>
      </c>
      <c r="Y78" s="85">
        <v>17959.62</v>
      </c>
      <c r="Z78" s="91">
        <v>17.666922184877201</v>
      </c>
      <c r="AA78" s="85">
        <v>1260</v>
      </c>
      <c r="AB78" s="91">
        <v>0</v>
      </c>
      <c r="AC78" s="85">
        <v>65304.2</v>
      </c>
      <c r="AD78" s="91">
        <v>65.201619023526405</v>
      </c>
      <c r="AE78" s="85">
        <v>219315.5</v>
      </c>
      <c r="AF78" s="91">
        <v>8.3099018816826806</v>
      </c>
      <c r="AG78" s="85">
        <v>14204.2</v>
      </c>
      <c r="AH78" s="85">
        <v>55</v>
      </c>
      <c r="AI78" s="91">
        <v>34.146341463414601</v>
      </c>
      <c r="AJ78" s="85">
        <v>57</v>
      </c>
      <c r="AK78" s="87" t="s">
        <v>167</v>
      </c>
      <c r="AL78" s="88" t="s">
        <v>167</v>
      </c>
      <c r="AM78" s="87" t="s">
        <v>167</v>
      </c>
    </row>
    <row r="79" spans="1:39" ht="24" customHeight="1">
      <c r="A79" s="59">
        <v>4308022201</v>
      </c>
      <c r="B79" s="64" t="s">
        <v>106</v>
      </c>
      <c r="C79" s="52">
        <v>2.42</v>
      </c>
      <c r="D79" s="52">
        <v>2.0699999999999998</v>
      </c>
      <c r="E79" s="63">
        <v>77760</v>
      </c>
      <c r="F79" s="52">
        <v>16.6407766990291</v>
      </c>
      <c r="G79" s="61">
        <v>242318.85</v>
      </c>
      <c r="H79" s="52">
        <v>55278</v>
      </c>
      <c r="I79" s="55">
        <v>17.941747572815501</v>
      </c>
      <c r="J79" s="52">
        <v>21.421487603305799</v>
      </c>
      <c r="K79" s="62">
        <v>19366</v>
      </c>
      <c r="L79" s="52">
        <v>32.06</v>
      </c>
      <c r="M79" s="62">
        <v>31672</v>
      </c>
      <c r="N79" s="52">
        <v>5.33498622589532</v>
      </c>
      <c r="O79" s="52">
        <v>10.200322061191599</v>
      </c>
      <c r="P79" s="52">
        <v>13.883235136582799</v>
      </c>
      <c r="Q79" s="61">
        <v>95400.2</v>
      </c>
      <c r="R79" s="60">
        <v>39.369698230244978</v>
      </c>
      <c r="S79" s="52">
        <v>30.397691995322798</v>
      </c>
      <c r="T79" s="59">
        <v>82.5</v>
      </c>
      <c r="U79" s="58">
        <v>5601</v>
      </c>
      <c r="V79" s="52">
        <v>20.100000000000001</v>
      </c>
      <c r="W79" s="52">
        <v>115958</v>
      </c>
      <c r="X79" s="52">
        <v>7.0612131843781798</v>
      </c>
      <c r="Y79" s="55">
        <v>7473.28</v>
      </c>
      <c r="Z79" s="55">
        <v>21.726751354776301</v>
      </c>
      <c r="AA79" s="57">
        <v>1200</v>
      </c>
      <c r="AB79" s="56">
        <v>0</v>
      </c>
      <c r="AC79" s="52">
        <v>60304.2</v>
      </c>
      <c r="AD79" s="55">
        <v>74.642919200695005</v>
      </c>
      <c r="AE79" s="52">
        <v>70251.199999999997</v>
      </c>
      <c r="AF79" s="52">
        <v>-6.7087378640776603</v>
      </c>
      <c r="AG79" s="52">
        <v>5377.2</v>
      </c>
      <c r="AH79" s="54">
        <v>11</v>
      </c>
      <c r="AI79" s="52">
        <v>450</v>
      </c>
      <c r="AJ79" s="52">
        <v>20</v>
      </c>
      <c r="AK79" s="52">
        <v>-28.684684684684701</v>
      </c>
      <c r="AL79" s="53">
        <v>1</v>
      </c>
      <c r="AM79" s="52">
        <v>-16.163941646666402</v>
      </c>
    </row>
    <row r="80" spans="1:39" ht="24" customHeight="1">
      <c r="A80" s="59">
        <v>4308215502</v>
      </c>
      <c r="B80" s="64" t="s">
        <v>88</v>
      </c>
      <c r="C80" s="52">
        <v>3.6</v>
      </c>
      <c r="D80" s="52">
        <v>2.6</v>
      </c>
      <c r="E80" s="63">
        <v>111428.9</v>
      </c>
      <c r="F80" s="52">
        <v>31.398058252427202</v>
      </c>
      <c r="G80" s="61">
        <v>335026.2</v>
      </c>
      <c r="H80" s="52">
        <v>95170</v>
      </c>
      <c r="I80" s="55">
        <v>29.135922330097099</v>
      </c>
      <c r="J80" s="52">
        <v>20.6349814814815</v>
      </c>
      <c r="K80" s="62">
        <v>8312</v>
      </c>
      <c r="L80" s="52">
        <v>18.27</v>
      </c>
      <c r="M80" s="62">
        <v>65206</v>
      </c>
      <c r="N80" s="52">
        <v>1.53925925925926</v>
      </c>
      <c r="O80" s="52">
        <v>16.719487179487199</v>
      </c>
      <c r="P80" s="52">
        <v>12.529956145282799</v>
      </c>
      <c r="Q80" s="61">
        <v>205593.2</v>
      </c>
      <c r="R80" s="60">
        <v>61.366305083005443</v>
      </c>
      <c r="S80" s="52">
        <v>65.670592259831594</v>
      </c>
      <c r="T80" s="59">
        <v>78.599999999999994</v>
      </c>
      <c r="U80" s="58">
        <v>8893</v>
      </c>
      <c r="V80" s="52">
        <v>10.8</v>
      </c>
      <c r="W80" s="52">
        <v>65206</v>
      </c>
      <c r="X80" s="52">
        <v>62.300876144962203</v>
      </c>
      <c r="Y80" s="55">
        <v>10388.24</v>
      </c>
      <c r="Z80" s="55">
        <v>14.760552799902801</v>
      </c>
      <c r="AA80" s="57">
        <v>60</v>
      </c>
      <c r="AB80" s="56">
        <v>0</v>
      </c>
      <c r="AC80" s="52">
        <v>0</v>
      </c>
      <c r="AD80" s="55">
        <v>-100</v>
      </c>
      <c r="AE80" s="52">
        <v>109779.3</v>
      </c>
      <c r="AF80" s="52">
        <v>24.339805825242699</v>
      </c>
      <c r="AG80" s="52">
        <v>7502</v>
      </c>
      <c r="AH80" s="54">
        <v>34</v>
      </c>
      <c r="AI80" s="52">
        <v>6.25</v>
      </c>
      <c r="AJ80" s="52">
        <v>23</v>
      </c>
      <c r="AK80" s="52">
        <v>-15.162748643761301</v>
      </c>
      <c r="AL80" s="53">
        <v>0.98</v>
      </c>
      <c r="AM80" s="52">
        <v>-9.2596949084228406</v>
      </c>
    </row>
    <row r="81" spans="1:39" ht="24" customHeight="1">
      <c r="A81" s="59">
        <v>4308225501</v>
      </c>
      <c r="B81" s="64" t="s">
        <v>116</v>
      </c>
      <c r="C81" s="52">
        <v>4.7</v>
      </c>
      <c r="D81" s="52">
        <v>3.9</v>
      </c>
      <c r="E81" s="63">
        <v>46009</v>
      </c>
      <c r="F81" s="52">
        <v>27.271844660194201</v>
      </c>
      <c r="G81" s="61">
        <v>130479</v>
      </c>
      <c r="H81" s="52">
        <v>42810</v>
      </c>
      <c r="I81" s="55">
        <v>52.106796116504903</v>
      </c>
      <c r="J81" s="52">
        <v>6.5260992907801398</v>
      </c>
      <c r="K81" s="62">
        <v>8733</v>
      </c>
      <c r="L81" s="52">
        <v>76.349999999999994</v>
      </c>
      <c r="M81" s="62">
        <v>17183</v>
      </c>
      <c r="N81" s="52">
        <v>1.2387234042553199</v>
      </c>
      <c r="O81" s="52">
        <v>2.9372649572649601</v>
      </c>
      <c r="P81" s="52">
        <v>15.7619047619048</v>
      </c>
      <c r="Q81" s="61">
        <v>111645</v>
      </c>
      <c r="R81" s="60">
        <v>85.565493297772051</v>
      </c>
      <c r="S81" s="52">
        <v>79.069044140677207</v>
      </c>
      <c r="T81" s="59">
        <v>77.53</v>
      </c>
      <c r="U81" s="58">
        <v>2919</v>
      </c>
      <c r="V81" s="52">
        <v>13.5</v>
      </c>
      <c r="W81" s="52">
        <v>17183</v>
      </c>
      <c r="X81" s="52">
        <v>-39.188137032842597</v>
      </c>
      <c r="Y81" s="55">
        <v>98.1</v>
      </c>
      <c r="Z81" s="55">
        <v>36.9920402178467</v>
      </c>
      <c r="AA81" s="57">
        <v>0</v>
      </c>
      <c r="AB81" s="56">
        <v>0</v>
      </c>
      <c r="AC81" s="52">
        <v>5000</v>
      </c>
      <c r="AD81" s="55">
        <v>0</v>
      </c>
      <c r="AE81" s="52">
        <v>39285</v>
      </c>
      <c r="AF81" s="52">
        <v>1</v>
      </c>
      <c r="AG81" s="52">
        <v>1325</v>
      </c>
      <c r="AH81" s="54">
        <v>10</v>
      </c>
      <c r="AI81" s="52">
        <v>42.857142857142897</v>
      </c>
      <c r="AJ81" s="52">
        <v>14</v>
      </c>
      <c r="AK81" s="52">
        <v>-2.2784349408553002</v>
      </c>
      <c r="AL81" s="53">
        <v>0.85</v>
      </c>
      <c r="AM81" s="52">
        <v>-27.4324771153677</v>
      </c>
    </row>
    <row r="82" spans="1:39" s="92" customFormat="1" ht="24" customHeight="1">
      <c r="A82" s="90">
        <v>4309</v>
      </c>
      <c r="B82" s="84" t="s">
        <v>161</v>
      </c>
      <c r="C82" s="85">
        <v>47.180000000000007</v>
      </c>
      <c r="D82" s="85">
        <v>28.6</v>
      </c>
      <c r="E82" s="85">
        <v>4775797.7200000007</v>
      </c>
      <c r="F82" s="91">
        <v>9.5385551900190695</v>
      </c>
      <c r="G82" s="85">
        <v>20387545.669999998</v>
      </c>
      <c r="H82" s="85">
        <v>3709055.42</v>
      </c>
      <c r="I82" s="91">
        <v>11.7946280715499</v>
      </c>
      <c r="J82" s="85">
        <v>67.48336470255758</v>
      </c>
      <c r="K82" s="85">
        <v>516640.39</v>
      </c>
      <c r="L82" s="91">
        <v>14.112282033075999</v>
      </c>
      <c r="M82" s="86">
        <v>3342331.43</v>
      </c>
      <c r="N82" s="85">
        <v>7.3002739861523231</v>
      </c>
      <c r="O82" s="85">
        <v>77.909823543123537</v>
      </c>
      <c r="P82" s="85">
        <v>23.299756649688742</v>
      </c>
      <c r="Q82" s="85">
        <v>11366247.299999999</v>
      </c>
      <c r="R82" s="87">
        <v>55.750934830401292</v>
      </c>
      <c r="S82" s="87" t="s">
        <v>167</v>
      </c>
      <c r="T82" s="87" t="s">
        <v>167</v>
      </c>
      <c r="U82" s="86">
        <v>204972</v>
      </c>
      <c r="V82" s="91">
        <v>9.8543863095323498</v>
      </c>
      <c r="W82" s="85">
        <v>3761992.35</v>
      </c>
      <c r="X82" s="87">
        <v>12.7826398060283</v>
      </c>
      <c r="Y82" s="85">
        <v>544868.13</v>
      </c>
      <c r="Z82" s="91">
        <v>53.2382422565233</v>
      </c>
      <c r="AA82" s="85">
        <v>29297</v>
      </c>
      <c r="AB82" s="91">
        <v>30.4872617138785</v>
      </c>
      <c r="AC82" s="85">
        <v>1613960</v>
      </c>
      <c r="AD82" s="91">
        <v>-5.3751854689376703E-2</v>
      </c>
      <c r="AE82" s="85">
        <v>10162894.040000001</v>
      </c>
      <c r="AF82" s="91">
        <v>16.632711382663601</v>
      </c>
      <c r="AG82" s="85">
        <v>469158.45</v>
      </c>
      <c r="AH82" s="85">
        <v>824</v>
      </c>
      <c r="AI82" s="91">
        <v>135.42857142857099</v>
      </c>
      <c r="AJ82" s="85">
        <v>415</v>
      </c>
      <c r="AK82" s="87" t="s">
        <v>167</v>
      </c>
      <c r="AL82" s="88" t="s">
        <v>167</v>
      </c>
      <c r="AM82" s="87" t="s">
        <v>167</v>
      </c>
    </row>
    <row r="83" spans="1:39" ht="24" customHeight="1">
      <c r="A83" s="59">
        <v>4309022105</v>
      </c>
      <c r="B83" s="64" t="s">
        <v>26</v>
      </c>
      <c r="C83" s="52">
        <v>5.8</v>
      </c>
      <c r="D83" s="52">
        <v>3.76</v>
      </c>
      <c r="E83" s="63">
        <v>568293.94999999995</v>
      </c>
      <c r="F83" s="52">
        <v>9.5894428152492708</v>
      </c>
      <c r="G83" s="61">
        <v>2603572.46</v>
      </c>
      <c r="H83" s="52">
        <v>462032.6</v>
      </c>
      <c r="I83" s="55">
        <v>11.4076246334311</v>
      </c>
      <c r="J83" s="52">
        <v>65.321143678160894</v>
      </c>
      <c r="K83" s="62">
        <v>39956.67</v>
      </c>
      <c r="L83" s="52">
        <v>24.31</v>
      </c>
      <c r="M83" s="62">
        <v>315292.3</v>
      </c>
      <c r="N83" s="52">
        <v>4.5927206896551702</v>
      </c>
      <c r="O83" s="52">
        <v>55.902890070921998</v>
      </c>
      <c r="P83" s="52">
        <v>17.729820921598598</v>
      </c>
      <c r="Q83" s="61">
        <v>1464303.33</v>
      </c>
      <c r="R83" s="60">
        <v>56.242080929063142</v>
      </c>
      <c r="S83" s="52">
        <v>88.707626696129907</v>
      </c>
      <c r="T83" s="59">
        <v>83.72</v>
      </c>
      <c r="U83" s="58">
        <v>32053</v>
      </c>
      <c r="V83" s="52">
        <v>11.3</v>
      </c>
      <c r="W83" s="52">
        <v>416378.35</v>
      </c>
      <c r="X83" s="52">
        <v>6.9159469857289499</v>
      </c>
      <c r="Y83" s="55">
        <v>146170.44</v>
      </c>
      <c r="Z83" s="55">
        <v>119.529786844833</v>
      </c>
      <c r="AA83" s="57">
        <v>4671</v>
      </c>
      <c r="AB83" s="56">
        <v>7.1821936668196402</v>
      </c>
      <c r="AC83" s="52">
        <v>362800</v>
      </c>
      <c r="AD83" s="55">
        <v>28.6935546805718</v>
      </c>
      <c r="AE83" s="52">
        <v>1492572.4</v>
      </c>
      <c r="AF83" s="52">
        <v>35.962854349951101</v>
      </c>
      <c r="AG83" s="52">
        <v>52718</v>
      </c>
      <c r="AH83" s="54">
        <v>125</v>
      </c>
      <c r="AI83" s="52">
        <v>212.5</v>
      </c>
      <c r="AJ83" s="52">
        <v>53</v>
      </c>
      <c r="AK83" s="52">
        <v>-4.9931079937672296</v>
      </c>
      <c r="AL83" s="53">
        <v>1</v>
      </c>
      <c r="AM83" s="52">
        <v>-16.076114075569802</v>
      </c>
    </row>
    <row r="84" spans="1:39" ht="24" customHeight="1">
      <c r="A84" s="59">
        <v>4309031201</v>
      </c>
      <c r="B84" s="64" t="s">
        <v>4</v>
      </c>
      <c r="C84" s="52">
        <v>15.91</v>
      </c>
      <c r="D84" s="52">
        <v>7.65</v>
      </c>
      <c r="E84" s="63">
        <v>2227454</v>
      </c>
      <c r="F84" s="52">
        <v>6.0606060606060801</v>
      </c>
      <c r="G84" s="61">
        <v>9824326.3000000007</v>
      </c>
      <c r="H84" s="52">
        <v>1456003</v>
      </c>
      <c r="I84" s="55">
        <v>10.3616813294233</v>
      </c>
      <c r="J84" s="52">
        <v>93.335596061177498</v>
      </c>
      <c r="K84" s="62">
        <v>306124.03000000003</v>
      </c>
      <c r="L84" s="52">
        <v>15.59</v>
      </c>
      <c r="M84" s="62">
        <v>1696965.7</v>
      </c>
      <c r="N84" s="52">
        <v>12.8273216006704</v>
      </c>
      <c r="O84" s="52">
        <v>147.88372113289799</v>
      </c>
      <c r="P84" s="52">
        <v>24.923677703058001</v>
      </c>
      <c r="Q84" s="61">
        <v>3736427.3</v>
      </c>
      <c r="R84" s="60">
        <v>38.032402282892413</v>
      </c>
      <c r="S84" s="52">
        <v>65.842053645406295</v>
      </c>
      <c r="T84" s="59">
        <v>90.27</v>
      </c>
      <c r="U84" s="58">
        <v>89371</v>
      </c>
      <c r="V84" s="52">
        <v>5.2</v>
      </c>
      <c r="W84" s="52">
        <v>2014540.57</v>
      </c>
      <c r="X84" s="52">
        <v>7.3174465514476603</v>
      </c>
      <c r="Y84" s="55">
        <v>112567.05</v>
      </c>
      <c r="Z84" s="55">
        <v>27.7894725370309</v>
      </c>
      <c r="AA84" s="57">
        <v>8567</v>
      </c>
      <c r="AB84" s="56">
        <v>19.617425300195499</v>
      </c>
      <c r="AC84" s="52">
        <v>648820</v>
      </c>
      <c r="AD84" s="55">
        <v>17.9653423853064</v>
      </c>
      <c r="AE84" s="52">
        <v>4651471.51</v>
      </c>
      <c r="AF84" s="52">
        <v>12.052785923753699</v>
      </c>
      <c r="AG84" s="52">
        <v>304321</v>
      </c>
      <c r="AH84" s="54">
        <v>236</v>
      </c>
      <c r="AI84" s="52">
        <v>129.126213592233</v>
      </c>
      <c r="AJ84" s="52">
        <v>173</v>
      </c>
      <c r="AK84" s="52">
        <v>8.1483431817358696</v>
      </c>
      <c r="AL84" s="53">
        <v>1</v>
      </c>
      <c r="AM84" s="52">
        <v>-26.743207427414099</v>
      </c>
    </row>
    <row r="85" spans="1:39" ht="24" customHeight="1">
      <c r="A85" s="59">
        <v>4309035503</v>
      </c>
      <c r="B85" s="64" t="s">
        <v>103</v>
      </c>
      <c r="C85" s="52">
        <v>2.1</v>
      </c>
      <c r="D85" s="52">
        <v>1.42</v>
      </c>
      <c r="E85" s="63">
        <v>107042.52</v>
      </c>
      <c r="F85" s="52">
        <v>14.956011730205301</v>
      </c>
      <c r="G85" s="61">
        <v>441692.36</v>
      </c>
      <c r="H85" s="52">
        <v>88285.85</v>
      </c>
      <c r="I85" s="55">
        <v>14.7409579667644</v>
      </c>
      <c r="J85" s="52">
        <v>33.9817523809524</v>
      </c>
      <c r="K85" s="62">
        <v>15432.99</v>
      </c>
      <c r="L85" s="52">
        <v>19.8</v>
      </c>
      <c r="M85" s="62">
        <v>40816.43</v>
      </c>
      <c r="N85" s="52">
        <v>4.8993619047618999</v>
      </c>
      <c r="O85" s="52">
        <v>19.1626431924883</v>
      </c>
      <c r="P85" s="52">
        <v>8.5163911210120098</v>
      </c>
      <c r="Q85" s="61">
        <v>378678.68</v>
      </c>
      <c r="R85" s="60">
        <v>85.733581626813731</v>
      </c>
      <c r="S85" s="52">
        <v>27.6405364471448</v>
      </c>
      <c r="T85" s="59">
        <v>0</v>
      </c>
      <c r="U85" s="58">
        <v>12569</v>
      </c>
      <c r="V85" s="52">
        <v>10.4</v>
      </c>
      <c r="W85" s="52">
        <v>41816.43</v>
      </c>
      <c r="X85" s="52">
        <v>-23.882370565774099</v>
      </c>
      <c r="Y85" s="55">
        <v>226948.89</v>
      </c>
      <c r="Z85" s="55">
        <v>162.429609374015</v>
      </c>
      <c r="AA85" s="57">
        <v>5041</v>
      </c>
      <c r="AB85" s="56">
        <v>62912.5</v>
      </c>
      <c r="AC85" s="52">
        <v>430500</v>
      </c>
      <c r="AD85" s="55">
        <v>-5.1762114537445001</v>
      </c>
      <c r="AE85" s="52">
        <v>162086.60999999999</v>
      </c>
      <c r="AF85" s="52">
        <v>15.2785923753666</v>
      </c>
      <c r="AG85" s="52">
        <v>18474.61</v>
      </c>
      <c r="AH85" s="54">
        <v>21</v>
      </c>
      <c r="AI85" s="52">
        <v>50</v>
      </c>
      <c r="AJ85" s="52">
        <v>9</v>
      </c>
      <c r="AK85" s="52">
        <v>-20.8208198746186</v>
      </c>
      <c r="AL85" s="53"/>
      <c r="AM85" s="52">
        <v>10.8964758121058</v>
      </c>
    </row>
    <row r="86" spans="1:39" ht="24" customHeight="1">
      <c r="A86" s="59">
        <v>4309212304</v>
      </c>
      <c r="B86" s="64" t="s">
        <v>80</v>
      </c>
      <c r="C86" s="52">
        <v>4.47</v>
      </c>
      <c r="D86" s="52">
        <v>4.01</v>
      </c>
      <c r="E86" s="63">
        <v>268257.14</v>
      </c>
      <c r="F86" s="52">
        <v>15.689149560117301</v>
      </c>
      <c r="G86" s="61">
        <v>1021484.1</v>
      </c>
      <c r="H86" s="52">
        <v>254727.23</v>
      </c>
      <c r="I86" s="55">
        <v>15.7086999022483</v>
      </c>
      <c r="J86" s="52">
        <v>40.008521998508598</v>
      </c>
      <c r="K86" s="62">
        <v>12377</v>
      </c>
      <c r="L86" s="52">
        <v>-11.91</v>
      </c>
      <c r="M86" s="62">
        <v>228355</v>
      </c>
      <c r="N86" s="52">
        <v>1.8459358687546601</v>
      </c>
      <c r="O86" s="52">
        <v>37.964256026600196</v>
      </c>
      <c r="P86" s="52">
        <v>23.919495318769499</v>
      </c>
      <c r="Q86" s="61">
        <v>500161.71</v>
      </c>
      <c r="R86" s="60">
        <v>48.964218826313598</v>
      </c>
      <c r="S86" s="52">
        <v>75.452378488092293</v>
      </c>
      <c r="T86" s="59">
        <v>82.6</v>
      </c>
      <c r="U86" s="58">
        <v>11215</v>
      </c>
      <c r="V86" s="52">
        <v>17.8</v>
      </c>
      <c r="W86" s="52">
        <v>228355</v>
      </c>
      <c r="X86" s="52">
        <v>695.66202090592299</v>
      </c>
      <c r="Y86" s="55">
        <v>5762.65</v>
      </c>
      <c r="Z86" s="55">
        <v>-31.083535941467101</v>
      </c>
      <c r="AA86" s="57">
        <v>671</v>
      </c>
      <c r="AB86" s="56">
        <v>24.721189591078101</v>
      </c>
      <c r="AC86" s="52">
        <v>56500</v>
      </c>
      <c r="AD86" s="55">
        <v>413.63636363636402</v>
      </c>
      <c r="AE86" s="52">
        <v>535664.82999999996</v>
      </c>
      <c r="AF86" s="52">
        <v>17.1163245356794</v>
      </c>
      <c r="AG86" s="52">
        <v>26532.78</v>
      </c>
      <c r="AH86" s="54">
        <v>21</v>
      </c>
      <c r="AI86" s="52">
        <v>2000</v>
      </c>
      <c r="AJ86" s="52">
        <v>13</v>
      </c>
      <c r="AK86" s="52">
        <v>9.0693788124380692</v>
      </c>
      <c r="AL86" s="53">
        <v>1</v>
      </c>
      <c r="AM86" s="52">
        <v>-15.345531426000701</v>
      </c>
    </row>
    <row r="87" spans="1:39" ht="24" customHeight="1">
      <c r="A87" s="59">
        <v>4309215501</v>
      </c>
      <c r="B87" s="64" t="s">
        <v>129</v>
      </c>
      <c r="C87" s="52">
        <v>2.34</v>
      </c>
      <c r="D87" s="52">
        <v>1.23</v>
      </c>
      <c r="E87" s="63">
        <v>80430</v>
      </c>
      <c r="F87" s="52">
        <v>9.7262952101661906</v>
      </c>
      <c r="G87" s="61">
        <v>351128</v>
      </c>
      <c r="H87" s="52">
        <v>54622</v>
      </c>
      <c r="I87" s="55">
        <v>3.4897360703812401</v>
      </c>
      <c r="J87" s="52">
        <v>22.914529914529901</v>
      </c>
      <c r="K87" s="62">
        <v>9001</v>
      </c>
      <c r="L87" s="52">
        <v>2.88</v>
      </c>
      <c r="M87" s="62">
        <v>39410</v>
      </c>
      <c r="N87" s="52">
        <v>2.56438746438746</v>
      </c>
      <c r="O87" s="52">
        <v>21.360433604335999</v>
      </c>
      <c r="P87" s="52">
        <v>22.914529914529901</v>
      </c>
      <c r="Q87" s="61">
        <v>300725</v>
      </c>
      <c r="R87" s="60">
        <v>85.645405664031344</v>
      </c>
      <c r="S87" s="52">
        <v>37.994580053966097</v>
      </c>
      <c r="T87" s="59">
        <v>0</v>
      </c>
      <c r="U87" s="58">
        <v>3510</v>
      </c>
      <c r="V87" s="52">
        <v>12.5</v>
      </c>
      <c r="W87" s="52">
        <v>39410</v>
      </c>
      <c r="X87" s="52">
        <v>2.3370553103090099</v>
      </c>
      <c r="Y87" s="55">
        <v>484.34</v>
      </c>
      <c r="Z87" s="55">
        <v>-68.513979990508801</v>
      </c>
      <c r="AA87" s="57">
        <v>0</v>
      </c>
      <c r="AB87" s="56">
        <v>0</v>
      </c>
      <c r="AC87" s="52">
        <v>30000</v>
      </c>
      <c r="AD87" s="55">
        <v>14.9425287356322</v>
      </c>
      <c r="AE87" s="52">
        <v>34102</v>
      </c>
      <c r="AF87" s="52">
        <v>2.75659824046922</v>
      </c>
      <c r="AG87" s="52">
        <v>1350</v>
      </c>
      <c r="AH87" s="54">
        <v>4</v>
      </c>
      <c r="AI87" s="52">
        <v>0</v>
      </c>
      <c r="AJ87" s="52">
        <v>3</v>
      </c>
      <c r="AK87" s="52">
        <v>-18.5366498394879</v>
      </c>
      <c r="AL87" s="66" t="s">
        <v>167</v>
      </c>
      <c r="AM87" s="52">
        <v>-30.4672125978935</v>
      </c>
    </row>
    <row r="88" spans="1:39" ht="24" customHeight="1">
      <c r="A88" s="59">
        <v>4309222302</v>
      </c>
      <c r="B88" s="64" t="s">
        <v>87</v>
      </c>
      <c r="C88" s="52">
        <v>7.95</v>
      </c>
      <c r="D88" s="52">
        <v>3.95</v>
      </c>
      <c r="E88" s="63">
        <v>476150</v>
      </c>
      <c r="F88" s="52">
        <v>26.334310850439898</v>
      </c>
      <c r="G88" s="61">
        <v>1673640</v>
      </c>
      <c r="H88" s="52">
        <v>376438</v>
      </c>
      <c r="I88" s="55">
        <v>21.652003910068402</v>
      </c>
      <c r="J88" s="52">
        <v>39.928721174004203</v>
      </c>
      <c r="K88" s="62">
        <v>36740</v>
      </c>
      <c r="L88" s="52">
        <v>-1.79</v>
      </c>
      <c r="M88" s="62">
        <v>305468</v>
      </c>
      <c r="N88" s="52">
        <v>3.0809224318658299</v>
      </c>
      <c r="O88" s="52">
        <v>51.555780590717298</v>
      </c>
      <c r="P88" s="52">
        <v>19.733515686518299</v>
      </c>
      <c r="Q88" s="61">
        <v>1196986.6000000001</v>
      </c>
      <c r="R88" s="60">
        <v>71.519956501995651</v>
      </c>
      <c r="S88" s="52">
        <v>66.325111414309802</v>
      </c>
      <c r="T88" s="59">
        <v>86.68</v>
      </c>
      <c r="U88" s="58">
        <v>24129</v>
      </c>
      <c r="V88" s="52">
        <v>29.3</v>
      </c>
      <c r="W88" s="52">
        <v>305468</v>
      </c>
      <c r="X88" s="52">
        <v>25.559218368504599</v>
      </c>
      <c r="Y88" s="55">
        <v>8687.81</v>
      </c>
      <c r="Z88" s="55">
        <v>-9.2721352426146399</v>
      </c>
      <c r="AA88" s="57">
        <v>0</v>
      </c>
      <c r="AB88" s="56">
        <v>-100</v>
      </c>
      <c r="AC88" s="52">
        <v>10</v>
      </c>
      <c r="AD88" s="55">
        <v>-99.974097961509599</v>
      </c>
      <c r="AE88" s="52">
        <v>512949.9</v>
      </c>
      <c r="AF88" s="52">
        <v>21.4565004887586</v>
      </c>
      <c r="AG88" s="52">
        <v>5630.58</v>
      </c>
      <c r="AH88" s="54">
        <v>56</v>
      </c>
      <c r="AI88" s="52">
        <v>75</v>
      </c>
      <c r="AJ88" s="52">
        <v>66</v>
      </c>
      <c r="AK88" s="52">
        <v>-6.6568286670403196E-2</v>
      </c>
      <c r="AL88" s="66" t="s">
        <v>167</v>
      </c>
      <c r="AM88" s="52">
        <v>-11.8448958519316</v>
      </c>
    </row>
    <row r="89" spans="1:39" ht="24" customHeight="1">
      <c r="A89" s="59">
        <v>4309225502</v>
      </c>
      <c r="B89" s="64" t="s">
        <v>68</v>
      </c>
      <c r="C89" s="52">
        <v>2.3199999999999998</v>
      </c>
      <c r="D89" s="52">
        <v>1.82</v>
      </c>
      <c r="E89" s="63">
        <v>291163.90999999997</v>
      </c>
      <c r="F89" s="52">
        <v>15.894428152492701</v>
      </c>
      <c r="G89" s="61">
        <v>1071063.75</v>
      </c>
      <c r="H89" s="52">
        <v>290518.74</v>
      </c>
      <c r="I89" s="55">
        <v>15.9042033235582</v>
      </c>
      <c r="J89" s="52">
        <v>83.6677902298851</v>
      </c>
      <c r="K89" s="62">
        <v>29420.5</v>
      </c>
      <c r="L89" s="52">
        <v>5</v>
      </c>
      <c r="M89" s="62">
        <v>234752</v>
      </c>
      <c r="N89" s="52">
        <v>8.4541666666666693</v>
      </c>
      <c r="O89" s="52">
        <v>85.989743589743597</v>
      </c>
      <c r="P89" s="52">
        <v>37.086219589861201</v>
      </c>
      <c r="Q89" s="61">
        <v>1037689.68</v>
      </c>
      <c r="R89" s="60">
        <v>96.884025810788572</v>
      </c>
      <c r="S89" s="52">
        <v>54.016411970021103</v>
      </c>
      <c r="T89" s="59">
        <v>0</v>
      </c>
      <c r="U89" s="58">
        <v>7851</v>
      </c>
      <c r="V89" s="52">
        <v>4.9000000000000004</v>
      </c>
      <c r="W89" s="52">
        <v>234752</v>
      </c>
      <c r="X89" s="52">
        <v>-19.595236105421598</v>
      </c>
      <c r="Y89" s="55">
        <v>37.65</v>
      </c>
      <c r="Z89" s="55">
        <v>-64.461015669246706</v>
      </c>
      <c r="AA89" s="57">
        <v>3507</v>
      </c>
      <c r="AB89" s="56">
        <v>0</v>
      </c>
      <c r="AC89" s="52">
        <v>19300</v>
      </c>
      <c r="AD89" s="55">
        <v>-81.552637112653201</v>
      </c>
      <c r="AE89" s="52">
        <v>748538.59</v>
      </c>
      <c r="AF89" s="52">
        <v>38.709677419354797</v>
      </c>
      <c r="AG89" s="52">
        <v>20924.48</v>
      </c>
      <c r="AH89" s="54">
        <v>164</v>
      </c>
      <c r="AI89" s="52">
        <v>35.537190082644599</v>
      </c>
      <c r="AJ89" s="52">
        <v>6</v>
      </c>
      <c r="AK89" s="52">
        <v>-14.534372284851701</v>
      </c>
      <c r="AL89" s="66" t="s">
        <v>167</v>
      </c>
      <c r="AM89" s="52">
        <v>-11.8448958519316</v>
      </c>
    </row>
    <row r="90" spans="1:39" ht="24" customHeight="1">
      <c r="A90" s="59">
        <v>4309232303</v>
      </c>
      <c r="B90" s="64" t="s">
        <v>62</v>
      </c>
      <c r="C90" s="52">
        <v>1.88</v>
      </c>
      <c r="D90" s="52">
        <v>1.35</v>
      </c>
      <c r="E90" s="63">
        <v>160155.20000000001</v>
      </c>
      <c r="F90" s="52">
        <v>17.937438905180901</v>
      </c>
      <c r="G90" s="61">
        <v>692017</v>
      </c>
      <c r="H90" s="52">
        <v>158018</v>
      </c>
      <c r="I90" s="55">
        <v>29.902248289345099</v>
      </c>
      <c r="J90" s="52">
        <v>56.792624113475199</v>
      </c>
      <c r="K90" s="62">
        <v>22052.2</v>
      </c>
      <c r="L90" s="52">
        <v>19.68</v>
      </c>
      <c r="M90" s="62">
        <v>24924</v>
      </c>
      <c r="N90" s="52">
        <v>7.8199290780141801</v>
      </c>
      <c r="O90" s="52">
        <v>12.308148148148099</v>
      </c>
      <c r="P90" s="52">
        <v>22.5475432915669</v>
      </c>
      <c r="Q90" s="61">
        <v>632577</v>
      </c>
      <c r="R90" s="60">
        <v>91.41061563516503</v>
      </c>
      <c r="S90" s="52">
        <v>47.9699831739186</v>
      </c>
      <c r="T90" s="59">
        <v>83.61</v>
      </c>
      <c r="U90" s="58">
        <v>7103</v>
      </c>
      <c r="V90" s="52">
        <v>24</v>
      </c>
      <c r="W90" s="52">
        <v>24924</v>
      </c>
      <c r="X90" s="52">
        <v>55</v>
      </c>
      <c r="Y90" s="55">
        <v>9141.67</v>
      </c>
      <c r="Z90" s="55">
        <v>-17.040822252955699</v>
      </c>
      <c r="AA90" s="57">
        <v>4018</v>
      </c>
      <c r="AB90" s="56">
        <v>17.5197426147997</v>
      </c>
      <c r="AC90" s="52">
        <v>5000</v>
      </c>
      <c r="AD90" s="55">
        <v>92.307692307692307</v>
      </c>
      <c r="AE90" s="52">
        <v>373905.2</v>
      </c>
      <c r="AF90" s="52">
        <v>42.668621700879797</v>
      </c>
      <c r="AG90" s="52">
        <v>2957</v>
      </c>
      <c r="AH90" s="54">
        <v>66</v>
      </c>
      <c r="AI90" s="52">
        <v>164</v>
      </c>
      <c r="AJ90" s="52">
        <v>11</v>
      </c>
      <c r="AK90" s="52">
        <v>-18.9538565542519</v>
      </c>
      <c r="AL90" s="53">
        <v>0.97</v>
      </c>
      <c r="AM90" s="52">
        <v>-2.87558939827789</v>
      </c>
    </row>
    <row r="91" spans="1:39" ht="24" customHeight="1">
      <c r="A91" s="59">
        <v>4309812206</v>
      </c>
      <c r="B91" s="64" t="s">
        <v>66</v>
      </c>
      <c r="C91" s="52">
        <v>4.41</v>
      </c>
      <c r="D91" s="52">
        <v>3.41</v>
      </c>
      <c r="E91" s="63">
        <v>596851</v>
      </c>
      <c r="F91" s="52">
        <v>3.0889540566960001</v>
      </c>
      <c r="G91" s="61">
        <v>2708621.7</v>
      </c>
      <c r="H91" s="52">
        <v>568410</v>
      </c>
      <c r="I91" s="55">
        <v>2.9521016617790798</v>
      </c>
      <c r="J91" s="52">
        <v>90.226908541194206</v>
      </c>
      <c r="K91" s="62">
        <v>45536</v>
      </c>
      <c r="L91" s="52">
        <v>25.68</v>
      </c>
      <c r="M91" s="62">
        <v>456348</v>
      </c>
      <c r="N91" s="52">
        <v>6.8837490551776304</v>
      </c>
      <c r="O91" s="52">
        <v>89.217595307917904</v>
      </c>
      <c r="P91" s="52">
        <v>34.759245239065898</v>
      </c>
      <c r="Q91" s="61">
        <v>2118698</v>
      </c>
      <c r="R91" s="60">
        <v>78.220520791072445</v>
      </c>
      <c r="S91" s="52">
        <v>57.683495110270002</v>
      </c>
      <c r="T91" s="59">
        <v>87.93</v>
      </c>
      <c r="U91" s="58">
        <v>17171</v>
      </c>
      <c r="V91" s="52">
        <v>1.4</v>
      </c>
      <c r="W91" s="52">
        <v>456348</v>
      </c>
      <c r="X91" s="52">
        <v>15.3809978913515</v>
      </c>
      <c r="Y91" s="55">
        <v>35067.629999999997</v>
      </c>
      <c r="Z91" s="55">
        <v>-58.161628721459699</v>
      </c>
      <c r="AA91" s="57">
        <v>2822</v>
      </c>
      <c r="AB91" s="56">
        <v>-18.439306358381501</v>
      </c>
      <c r="AC91" s="52">
        <v>61030</v>
      </c>
      <c r="AD91" s="55">
        <v>-58.192903137416103</v>
      </c>
      <c r="AE91" s="52">
        <v>1651603</v>
      </c>
      <c r="AF91" s="52">
        <v>2.6197458455523202</v>
      </c>
      <c r="AG91" s="52">
        <v>36250</v>
      </c>
      <c r="AH91" s="54">
        <v>131</v>
      </c>
      <c r="AI91" s="52">
        <v>1210</v>
      </c>
      <c r="AJ91" s="52">
        <v>81</v>
      </c>
      <c r="AK91" s="52">
        <v>-11.507324159563399</v>
      </c>
      <c r="AL91" s="53">
        <v>0.9</v>
      </c>
      <c r="AM91" s="52">
        <v>-3.1977936808096201</v>
      </c>
    </row>
    <row r="92" spans="1:39" s="92" customFormat="1" ht="24" customHeight="1">
      <c r="A92" s="90">
        <v>4310</v>
      </c>
      <c r="B92" s="84" t="s">
        <v>162</v>
      </c>
      <c r="C92" s="85">
        <v>84.55</v>
      </c>
      <c r="D92" s="85">
        <v>51.569999999999993</v>
      </c>
      <c r="E92" s="85">
        <v>12291506.91</v>
      </c>
      <c r="F92" s="91">
        <v>8.9757230164135198</v>
      </c>
      <c r="G92" s="85">
        <v>38266195.609999999</v>
      </c>
      <c r="H92" s="85">
        <v>9272400.0999999996</v>
      </c>
      <c r="I92" s="91">
        <v>9.2491203260518997</v>
      </c>
      <c r="J92" s="85">
        <v>96.917066114725017</v>
      </c>
      <c r="K92" s="85">
        <v>455028.05999999994</v>
      </c>
      <c r="L92" s="91">
        <v>15.8618773246899</v>
      </c>
      <c r="M92" s="86">
        <v>5468006.2999999998</v>
      </c>
      <c r="N92" s="85">
        <v>3.5878419869899463</v>
      </c>
      <c r="O92" s="85">
        <v>70.687173421239748</v>
      </c>
      <c r="P92" s="85">
        <v>45.55075529383862</v>
      </c>
      <c r="Q92" s="85">
        <v>19151091.25</v>
      </c>
      <c r="R92" s="87">
        <v>50.047021776565892</v>
      </c>
      <c r="S92" s="87" t="s">
        <v>167</v>
      </c>
      <c r="T92" s="87" t="s">
        <v>167</v>
      </c>
      <c r="U92" s="86">
        <v>269842</v>
      </c>
      <c r="V92" s="91">
        <v>21.179836075392199</v>
      </c>
      <c r="W92" s="85">
        <v>6095367.2999999998</v>
      </c>
      <c r="X92" s="87">
        <v>22.343654547404299</v>
      </c>
      <c r="Y92" s="85">
        <v>2136344.61</v>
      </c>
      <c r="Z92" s="91">
        <v>28.783215661380599</v>
      </c>
      <c r="AA92" s="85">
        <v>139784</v>
      </c>
      <c r="AB92" s="91">
        <v>18.359709062581999</v>
      </c>
      <c r="AC92" s="85">
        <v>3506014</v>
      </c>
      <c r="AD92" s="91">
        <v>8.7422057024606694</v>
      </c>
      <c r="AE92" s="85">
        <v>13736793.869999999</v>
      </c>
      <c r="AF92" s="91">
        <v>10.170844054921</v>
      </c>
      <c r="AG92" s="85">
        <v>524459.30999999994</v>
      </c>
      <c r="AH92" s="85">
        <v>673</v>
      </c>
      <c r="AI92" s="91">
        <v>69.095477386934704</v>
      </c>
      <c r="AJ92" s="85">
        <v>368</v>
      </c>
      <c r="AK92" s="87" t="s">
        <v>167</v>
      </c>
      <c r="AL92" s="88" t="s">
        <v>167</v>
      </c>
      <c r="AM92" s="87" t="s">
        <v>167</v>
      </c>
    </row>
    <row r="93" spans="1:39" ht="24" customHeight="1">
      <c r="A93" s="59">
        <v>4310022301</v>
      </c>
      <c r="B93" s="64" t="s">
        <v>48</v>
      </c>
      <c r="C93" s="52">
        <v>13</v>
      </c>
      <c r="D93" s="52">
        <v>7</v>
      </c>
      <c r="E93" s="63">
        <v>2249944</v>
      </c>
      <c r="F93" s="52">
        <v>5.7549019607843102</v>
      </c>
      <c r="G93" s="61">
        <v>6349247</v>
      </c>
      <c r="H93" s="52">
        <v>818485</v>
      </c>
      <c r="I93" s="55">
        <v>5.8529411764705799</v>
      </c>
      <c r="J93" s="52">
        <v>115.381743589744</v>
      </c>
      <c r="K93" s="62">
        <v>68205</v>
      </c>
      <c r="L93" s="52">
        <v>17.100000000000001</v>
      </c>
      <c r="M93" s="62">
        <v>147714</v>
      </c>
      <c r="N93" s="52">
        <v>3.4976923076923101</v>
      </c>
      <c r="O93" s="52">
        <v>14.068</v>
      </c>
      <c r="P93" s="52">
        <v>45.243193243515002</v>
      </c>
      <c r="Q93" s="61">
        <v>1784912</v>
      </c>
      <c r="R93" s="60">
        <v>28.112184011741864</v>
      </c>
      <c r="S93" s="52">
        <v>92.995690655340297</v>
      </c>
      <c r="T93" s="59">
        <v>90.06</v>
      </c>
      <c r="U93" s="58">
        <v>49730</v>
      </c>
      <c r="V93" s="52">
        <v>20</v>
      </c>
      <c r="W93" s="52">
        <v>241208</v>
      </c>
      <c r="X93" s="52">
        <v>16.072528487834902</v>
      </c>
      <c r="Y93" s="55">
        <v>1265708.5</v>
      </c>
      <c r="Z93" s="55">
        <v>44.663153018825497</v>
      </c>
      <c r="AA93" s="57">
        <v>17200</v>
      </c>
      <c r="AB93" s="56">
        <v>10.618046176603</v>
      </c>
      <c r="AC93" s="52">
        <v>446671</v>
      </c>
      <c r="AD93" s="55">
        <v>15.484513159935901</v>
      </c>
      <c r="AE93" s="52">
        <v>1749725</v>
      </c>
      <c r="AF93" s="52">
        <v>10.8039215686274</v>
      </c>
      <c r="AG93" s="52">
        <v>20717</v>
      </c>
      <c r="AH93" s="54">
        <v>81</v>
      </c>
      <c r="AI93" s="52">
        <v>179.31034482758599</v>
      </c>
      <c r="AJ93" s="52">
        <v>70</v>
      </c>
      <c r="AK93" s="52">
        <v>-6.6988743915506204</v>
      </c>
      <c r="AL93" s="53">
        <v>1</v>
      </c>
      <c r="AM93" s="52">
        <v>-9.3887684703968208</v>
      </c>
    </row>
    <row r="94" spans="1:39" ht="24" customHeight="1">
      <c r="A94" s="59">
        <v>4310031202</v>
      </c>
      <c r="B94" s="64" t="s">
        <v>43</v>
      </c>
      <c r="C94" s="52">
        <v>14.4</v>
      </c>
      <c r="D94" s="52">
        <v>3.14</v>
      </c>
      <c r="E94" s="63">
        <v>2126395</v>
      </c>
      <c r="F94" s="52">
        <v>6.0294117647058796</v>
      </c>
      <c r="G94" s="61">
        <v>8625034.6999999993</v>
      </c>
      <c r="H94" s="52">
        <v>1538994</v>
      </c>
      <c r="I94" s="55">
        <v>5.68627450980392</v>
      </c>
      <c r="J94" s="52">
        <v>98.444212962962993</v>
      </c>
      <c r="K94" s="62">
        <v>64085</v>
      </c>
      <c r="L94" s="52">
        <v>5.17</v>
      </c>
      <c r="M94" s="62">
        <v>847064</v>
      </c>
      <c r="N94" s="52">
        <v>2.9668981481481498</v>
      </c>
      <c r="O94" s="52">
        <v>179.843736730361</v>
      </c>
      <c r="P94" s="52">
        <v>40.082090818269201</v>
      </c>
      <c r="Q94" s="61">
        <v>4047312</v>
      </c>
      <c r="R94" s="60">
        <v>46.925167732948367</v>
      </c>
      <c r="S94" s="52">
        <v>82.811231772608593</v>
      </c>
      <c r="T94" s="59">
        <v>89.54</v>
      </c>
      <c r="U94" s="58">
        <v>53051</v>
      </c>
      <c r="V94" s="52">
        <v>30.5</v>
      </c>
      <c r="W94" s="52">
        <v>847064</v>
      </c>
      <c r="X94" s="52">
        <v>28.579786601914702</v>
      </c>
      <c r="Y94" s="55">
        <v>254767.5</v>
      </c>
      <c r="Z94" s="55">
        <v>8.3795203279639008</v>
      </c>
      <c r="AA94" s="57">
        <v>21552</v>
      </c>
      <c r="AB94" s="56">
        <v>10.7616404563676</v>
      </c>
      <c r="AC94" s="52">
        <v>530677</v>
      </c>
      <c r="AD94" s="55">
        <v>15.8339445055617</v>
      </c>
      <c r="AE94" s="52">
        <v>2312112.5499999998</v>
      </c>
      <c r="AF94" s="52">
        <v>8.0980392156862706</v>
      </c>
      <c r="AG94" s="52">
        <v>118489</v>
      </c>
      <c r="AH94" s="54">
        <v>226</v>
      </c>
      <c r="AI94" s="52">
        <v>24.1758241758242</v>
      </c>
      <c r="AJ94" s="52">
        <v>38</v>
      </c>
      <c r="AK94" s="52">
        <v>-7.25687001487589</v>
      </c>
      <c r="AL94" s="53">
        <v>0.89</v>
      </c>
      <c r="AM94" s="52">
        <v>-19.3819977653846</v>
      </c>
    </row>
    <row r="95" spans="1:39" ht="24" customHeight="1">
      <c r="A95" s="59">
        <v>4310035504</v>
      </c>
      <c r="B95" s="64" t="s">
        <v>92</v>
      </c>
      <c r="C95" s="52">
        <v>1.1299999999999999</v>
      </c>
      <c r="D95" s="52">
        <v>0.87</v>
      </c>
      <c r="E95" s="63">
        <v>154062</v>
      </c>
      <c r="F95" s="52">
        <v>10.098039215686301</v>
      </c>
      <c r="G95" s="61">
        <v>399265</v>
      </c>
      <c r="H95" s="52">
        <v>114104</v>
      </c>
      <c r="I95" s="55">
        <v>2.0490196078431402</v>
      </c>
      <c r="J95" s="52">
        <v>90.892035398230107</v>
      </c>
      <c r="K95" s="62">
        <v>9660</v>
      </c>
      <c r="L95" s="52">
        <v>-20.85</v>
      </c>
      <c r="M95" s="62">
        <v>121249</v>
      </c>
      <c r="N95" s="52">
        <v>5.6991150442477903</v>
      </c>
      <c r="O95" s="52">
        <v>92.911111111111097</v>
      </c>
      <c r="P95" s="52">
        <v>28.211316608679699</v>
      </c>
      <c r="Q95" s="61">
        <v>150577</v>
      </c>
      <c r="R95" s="60">
        <v>37.713548645636358</v>
      </c>
      <c r="S95" s="52">
        <v>21.7074145982475</v>
      </c>
      <c r="T95" s="59">
        <v>84.49</v>
      </c>
      <c r="U95" s="58">
        <v>5461</v>
      </c>
      <c r="V95" s="52">
        <v>1</v>
      </c>
      <c r="W95" s="52">
        <v>121249</v>
      </c>
      <c r="X95" s="52">
        <v>12.505103366366001</v>
      </c>
      <c r="Y95" s="55">
        <v>80011.89</v>
      </c>
      <c r="Z95" s="55">
        <v>105.779989583936</v>
      </c>
      <c r="AA95" s="57">
        <v>0</v>
      </c>
      <c r="AB95" s="56">
        <v>0</v>
      </c>
      <c r="AC95" s="52">
        <v>46735</v>
      </c>
      <c r="AD95" s="55">
        <v>-34.721271632701502</v>
      </c>
      <c r="AE95" s="52">
        <v>212142</v>
      </c>
      <c r="AF95" s="52">
        <v>18.343137254902</v>
      </c>
      <c r="AG95" s="52">
        <v>1096</v>
      </c>
      <c r="AH95" s="54">
        <v>68</v>
      </c>
      <c r="AI95" s="52">
        <v>94.285714285714306</v>
      </c>
      <c r="AJ95" s="52">
        <v>10</v>
      </c>
      <c r="AK95" s="52">
        <v>-5.6161806208842897</v>
      </c>
      <c r="AL95" s="53">
        <v>0.8</v>
      </c>
      <c r="AM95" s="52">
        <v>-19.3819977653846</v>
      </c>
    </row>
    <row r="96" spans="1:39" ht="24" customHeight="1">
      <c r="A96" s="59">
        <v>4310212109</v>
      </c>
      <c r="B96" s="64" t="s">
        <v>28</v>
      </c>
      <c r="C96" s="52">
        <v>8.58</v>
      </c>
      <c r="D96" s="52">
        <v>7.41</v>
      </c>
      <c r="E96" s="63">
        <v>2000739.83</v>
      </c>
      <c r="F96" s="52">
        <v>1.1764705882352899</v>
      </c>
      <c r="G96" s="61">
        <v>5913302.0199999996</v>
      </c>
      <c r="H96" s="52">
        <v>1960239.25</v>
      </c>
      <c r="I96" s="55">
        <v>2.0196078431372499</v>
      </c>
      <c r="J96" s="52">
        <v>155.45764024863999</v>
      </c>
      <c r="K96" s="62">
        <v>61428.62</v>
      </c>
      <c r="L96" s="52">
        <v>20.059999999999999</v>
      </c>
      <c r="M96" s="62">
        <v>945801</v>
      </c>
      <c r="N96" s="52">
        <v>4.7730085470085504</v>
      </c>
      <c r="O96" s="52">
        <v>85.092307692307699</v>
      </c>
      <c r="P96" s="52">
        <v>54.513100920930697</v>
      </c>
      <c r="Q96" s="61">
        <v>3406378.27</v>
      </c>
      <c r="R96" s="60">
        <v>57.605349066882269</v>
      </c>
      <c r="S96" s="52">
        <v>83.924973398573201</v>
      </c>
      <c r="T96" s="59">
        <v>84.01</v>
      </c>
      <c r="U96" s="58">
        <v>36702</v>
      </c>
      <c r="V96" s="52">
        <v>20</v>
      </c>
      <c r="W96" s="52">
        <v>945801</v>
      </c>
      <c r="X96" s="52">
        <v>23.274767670711501</v>
      </c>
      <c r="Y96" s="55">
        <v>171155.62</v>
      </c>
      <c r="Z96" s="55">
        <v>32.805145981932398</v>
      </c>
      <c r="AA96" s="57">
        <v>16683</v>
      </c>
      <c r="AB96" s="56">
        <v>59.493307839388201</v>
      </c>
      <c r="AC96" s="52">
        <v>304775</v>
      </c>
      <c r="AD96" s="55">
        <v>28.8356914284265</v>
      </c>
      <c r="AE96" s="52">
        <v>3246732.5</v>
      </c>
      <c r="AF96" s="52">
        <v>-4.0490196078431397</v>
      </c>
      <c r="AG96" s="52">
        <v>56468.09</v>
      </c>
      <c r="AH96" s="54">
        <v>44</v>
      </c>
      <c r="AI96" s="52">
        <v>51.724137931034498</v>
      </c>
      <c r="AJ96" s="52">
        <v>41</v>
      </c>
      <c r="AK96" s="52">
        <v>-7.7382229041736501</v>
      </c>
      <c r="AL96" s="53">
        <v>1</v>
      </c>
      <c r="AM96" s="52">
        <v>3.1656040326866601</v>
      </c>
    </row>
    <row r="97" spans="1:39" ht="24" customHeight="1">
      <c r="A97" s="59">
        <v>4310222305</v>
      </c>
      <c r="B97" s="64" t="s">
        <v>32</v>
      </c>
      <c r="C97" s="52">
        <v>3.98</v>
      </c>
      <c r="D97" s="52">
        <v>2.91</v>
      </c>
      <c r="E97" s="63">
        <v>736583</v>
      </c>
      <c r="F97" s="52">
        <v>8.5392156862745203</v>
      </c>
      <c r="G97" s="61">
        <v>2019723</v>
      </c>
      <c r="H97" s="52">
        <v>452816</v>
      </c>
      <c r="I97" s="55">
        <v>8.1078431372548891</v>
      </c>
      <c r="J97" s="52">
        <v>123.38073701842499</v>
      </c>
      <c r="K97" s="62">
        <v>52065</v>
      </c>
      <c r="L97" s="52">
        <v>25.88</v>
      </c>
      <c r="M97" s="62">
        <v>308121</v>
      </c>
      <c r="N97" s="52">
        <v>8.7211055276381906</v>
      </c>
      <c r="O97" s="52">
        <v>70.589003436426097</v>
      </c>
      <c r="P97" s="52">
        <v>30.646265862284199</v>
      </c>
      <c r="Q97" s="61">
        <v>1164528</v>
      </c>
      <c r="R97" s="60">
        <v>57.657807531032724</v>
      </c>
      <c r="S97" s="52">
        <v>70.024081275090694</v>
      </c>
      <c r="T97" s="59">
        <v>85.37</v>
      </c>
      <c r="U97" s="58">
        <v>24035</v>
      </c>
      <c r="V97" s="52">
        <v>21.4</v>
      </c>
      <c r="W97" s="52">
        <v>690592</v>
      </c>
      <c r="X97" s="52">
        <v>19.8938199974653</v>
      </c>
      <c r="Y97" s="55">
        <v>24400.9</v>
      </c>
      <c r="Z97" s="55">
        <v>23.7776771134893</v>
      </c>
      <c r="AA97" s="57">
        <v>15441</v>
      </c>
      <c r="AB97" s="56">
        <v>4.2535953007899501</v>
      </c>
      <c r="AC97" s="52">
        <v>306244</v>
      </c>
      <c r="AD97" s="55">
        <v>32.202306948473499</v>
      </c>
      <c r="AE97" s="52">
        <v>629490</v>
      </c>
      <c r="AF97" s="52">
        <v>77.823529411764696</v>
      </c>
      <c r="AG97" s="52">
        <v>43528</v>
      </c>
      <c r="AH97" s="54">
        <v>23</v>
      </c>
      <c r="AI97" s="52">
        <v>109.09090909090899</v>
      </c>
      <c r="AJ97" s="52">
        <v>51</v>
      </c>
      <c r="AK97" s="52">
        <v>-7.3760296528212699</v>
      </c>
      <c r="AL97" s="53">
        <v>1</v>
      </c>
      <c r="AM97" s="52">
        <v>2.0385329863658401</v>
      </c>
    </row>
    <row r="98" spans="1:39" ht="24" customHeight="1">
      <c r="A98" s="59">
        <v>4310232112</v>
      </c>
      <c r="B98" s="64" t="s">
        <v>36</v>
      </c>
      <c r="C98" s="52">
        <v>15.56</v>
      </c>
      <c r="D98" s="52">
        <v>10.02</v>
      </c>
      <c r="E98" s="63">
        <v>1839598</v>
      </c>
      <c r="F98" s="52">
        <v>10.3921568627451</v>
      </c>
      <c r="G98" s="61">
        <v>6111937</v>
      </c>
      <c r="H98" s="52">
        <v>1743797</v>
      </c>
      <c r="I98" s="55">
        <v>13.7254901960784</v>
      </c>
      <c r="J98" s="52">
        <v>78.817395029991403</v>
      </c>
      <c r="K98" s="62">
        <v>50048.6</v>
      </c>
      <c r="L98" s="52">
        <v>24.24</v>
      </c>
      <c r="M98" s="62">
        <v>936784</v>
      </c>
      <c r="N98" s="52">
        <v>2.1443273350471301</v>
      </c>
      <c r="O98" s="52">
        <v>62.327611443779098</v>
      </c>
      <c r="P98" s="52">
        <v>76.685063987660996</v>
      </c>
      <c r="Q98" s="61">
        <v>3668020</v>
      </c>
      <c r="R98" s="60">
        <v>60.01403483052917</v>
      </c>
      <c r="S98" s="52">
        <v>80.191860694353906</v>
      </c>
      <c r="T98" s="59">
        <v>84.31</v>
      </c>
      <c r="U98" s="58">
        <v>23989</v>
      </c>
      <c r="V98" s="52">
        <v>20.9</v>
      </c>
      <c r="W98" s="52">
        <v>936784</v>
      </c>
      <c r="X98" s="52">
        <v>33.4908422977119</v>
      </c>
      <c r="Y98" s="55">
        <v>270385.34000000003</v>
      </c>
      <c r="Z98" s="55">
        <v>-10.8020073275637</v>
      </c>
      <c r="AA98" s="57">
        <v>18210</v>
      </c>
      <c r="AB98" s="56">
        <v>20.269467010105</v>
      </c>
      <c r="AC98" s="52">
        <v>233902</v>
      </c>
      <c r="AD98" s="55">
        <v>-28.888524061862501</v>
      </c>
      <c r="AE98" s="52">
        <v>2707278</v>
      </c>
      <c r="AF98" s="52">
        <v>15.0294117647059</v>
      </c>
      <c r="AG98" s="52">
        <v>54302</v>
      </c>
      <c r="AH98" s="54">
        <v>10</v>
      </c>
      <c r="AI98" s="52">
        <v>-28.571428571428601</v>
      </c>
      <c r="AJ98" s="52">
        <v>52</v>
      </c>
      <c r="AK98" s="52">
        <v>-7.5516856010289501</v>
      </c>
      <c r="AL98" s="53">
        <v>1</v>
      </c>
      <c r="AM98" s="52">
        <v>0.64456452387876695</v>
      </c>
    </row>
    <row r="99" spans="1:39" ht="24" customHeight="1">
      <c r="A99" s="59">
        <v>4310235503</v>
      </c>
      <c r="B99" s="64" t="s">
        <v>67</v>
      </c>
      <c r="C99" s="52">
        <v>0.97</v>
      </c>
      <c r="D99" s="52">
        <v>0.89</v>
      </c>
      <c r="E99" s="63">
        <v>93371</v>
      </c>
      <c r="F99" s="52">
        <v>10.588235294117601</v>
      </c>
      <c r="G99" s="61">
        <v>308914</v>
      </c>
      <c r="H99" s="52">
        <v>90184</v>
      </c>
      <c r="I99" s="55">
        <v>9.6862745098039102</v>
      </c>
      <c r="J99" s="52">
        <v>64.172508591065295</v>
      </c>
      <c r="K99" s="62">
        <v>11649.39</v>
      </c>
      <c r="L99" s="52">
        <v>5.52</v>
      </c>
      <c r="M99" s="62">
        <v>168169</v>
      </c>
      <c r="N99" s="52">
        <v>8.0064536082474191</v>
      </c>
      <c r="O99" s="52">
        <v>125.969288389513</v>
      </c>
      <c r="P99" s="52">
        <v>101.38002171552699</v>
      </c>
      <c r="Q99" s="61">
        <v>245983</v>
      </c>
      <c r="R99" s="60">
        <v>79.628310792000363</v>
      </c>
      <c r="S99" s="52">
        <v>28.9102822085915</v>
      </c>
      <c r="T99" s="59">
        <v>82.25</v>
      </c>
      <c r="U99" s="58">
        <v>921</v>
      </c>
      <c r="V99" s="52">
        <v>20.399999999999999</v>
      </c>
      <c r="W99" s="52">
        <v>168169</v>
      </c>
      <c r="X99" s="52">
        <v>16.675454785130501</v>
      </c>
      <c r="Y99" s="55">
        <v>0</v>
      </c>
      <c r="Z99" s="55">
        <v>-100</v>
      </c>
      <c r="AA99" s="57">
        <v>0</v>
      </c>
      <c r="AB99" s="56">
        <v>0</v>
      </c>
      <c r="AC99" s="52">
        <v>245534</v>
      </c>
      <c r="AD99" s="55">
        <v>84.748160298565907</v>
      </c>
      <c r="AE99" s="52">
        <v>129398</v>
      </c>
      <c r="AF99" s="52">
        <v>28.078431372549002</v>
      </c>
      <c r="AG99" s="52">
        <v>7437</v>
      </c>
      <c r="AH99" s="54">
        <v>8</v>
      </c>
      <c r="AI99" s="52">
        <v>33.3333333333333</v>
      </c>
      <c r="AJ99" s="52">
        <v>6</v>
      </c>
      <c r="AK99" s="52">
        <v>-9.3123188405797208</v>
      </c>
      <c r="AL99" s="66" t="s">
        <v>167</v>
      </c>
      <c r="AM99" s="52">
        <v>0.64456452387876695</v>
      </c>
    </row>
    <row r="100" spans="1:39" ht="24" customHeight="1">
      <c r="A100" s="59">
        <v>4310242306</v>
      </c>
      <c r="B100" s="64" t="s">
        <v>50</v>
      </c>
      <c r="C100" s="52">
        <v>4.4000000000000004</v>
      </c>
      <c r="D100" s="52">
        <v>4.4000000000000004</v>
      </c>
      <c r="E100" s="63">
        <v>402564.85</v>
      </c>
      <c r="F100" s="52">
        <v>9.8333333333333304</v>
      </c>
      <c r="G100" s="61">
        <v>1340541.69</v>
      </c>
      <c r="H100" s="52">
        <v>389672.88</v>
      </c>
      <c r="I100" s="55">
        <v>6.4705882352941204</v>
      </c>
      <c r="J100" s="52">
        <v>60.994674242424203</v>
      </c>
      <c r="K100" s="62">
        <v>22058.12</v>
      </c>
      <c r="L100" s="52">
        <v>28.76</v>
      </c>
      <c r="M100" s="62">
        <v>548520</v>
      </c>
      <c r="N100" s="52">
        <v>3.34213939393939</v>
      </c>
      <c r="O100" s="52">
        <v>83.109090909090895</v>
      </c>
      <c r="P100" s="52">
        <v>49.297679402400199</v>
      </c>
      <c r="Q100" s="61">
        <v>1189568.44</v>
      </c>
      <c r="R100" s="60">
        <v>88.737892217287168</v>
      </c>
      <c r="S100" s="52">
        <v>71.581826924773495</v>
      </c>
      <c r="T100" s="59">
        <v>85.19</v>
      </c>
      <c r="U100" s="58">
        <v>8166</v>
      </c>
      <c r="V100" s="52">
        <v>21.9</v>
      </c>
      <c r="W100" s="52">
        <v>682524</v>
      </c>
      <c r="X100" s="52">
        <v>23.255788755133199</v>
      </c>
      <c r="Y100" s="55">
        <v>779.48</v>
      </c>
      <c r="Z100" s="55">
        <v>5.45484062990423</v>
      </c>
      <c r="AA100" s="57">
        <v>7904</v>
      </c>
      <c r="AB100" s="56">
        <v>11.7805119502192</v>
      </c>
      <c r="AC100" s="52">
        <v>236383</v>
      </c>
      <c r="AD100" s="55">
        <v>14.0387779026741</v>
      </c>
      <c r="AE100" s="52">
        <v>152583.51999999999</v>
      </c>
      <c r="AF100" s="52">
        <v>13.147058823529401</v>
      </c>
      <c r="AG100" s="52">
        <v>70325.62</v>
      </c>
      <c r="AH100" s="54">
        <v>59</v>
      </c>
      <c r="AI100" s="52">
        <v>1866.6666666666699</v>
      </c>
      <c r="AJ100" s="52">
        <v>14</v>
      </c>
      <c r="AK100" s="52">
        <v>-7.9120117469895499</v>
      </c>
      <c r="AL100" s="66" t="s">
        <v>167</v>
      </c>
      <c r="AM100" s="52">
        <v>-0.21215015785031199</v>
      </c>
    </row>
    <row r="101" spans="1:39" ht="24" customHeight="1">
      <c r="A101" s="59">
        <v>4310252110</v>
      </c>
      <c r="B101" s="64" t="s">
        <v>54</v>
      </c>
      <c r="C101" s="52">
        <v>3.73</v>
      </c>
      <c r="D101" s="52">
        <v>2.48</v>
      </c>
      <c r="E101" s="63">
        <v>310680.23</v>
      </c>
      <c r="F101" s="52">
        <v>23.647058823529399</v>
      </c>
      <c r="G101" s="61">
        <v>839676.3</v>
      </c>
      <c r="H101" s="52">
        <v>226475.39</v>
      </c>
      <c r="I101" s="55">
        <v>16.7745098039216</v>
      </c>
      <c r="J101" s="52">
        <v>55.528191242180498</v>
      </c>
      <c r="K101" s="62">
        <v>24383.97</v>
      </c>
      <c r="L101" s="52">
        <v>13.77</v>
      </c>
      <c r="M101" s="62">
        <v>366945.6</v>
      </c>
      <c r="N101" s="52">
        <v>4.3581715817694402</v>
      </c>
      <c r="O101" s="52">
        <v>98.641290322580602</v>
      </c>
      <c r="P101" s="52">
        <v>26.752796865581701</v>
      </c>
      <c r="Q101" s="61">
        <v>486553.84</v>
      </c>
      <c r="R101" s="60">
        <v>57.945405866522613</v>
      </c>
      <c r="S101" s="52">
        <v>69.203601356634607</v>
      </c>
      <c r="T101" s="59">
        <v>85.18</v>
      </c>
      <c r="U101" s="58">
        <v>11613</v>
      </c>
      <c r="V101" s="52">
        <v>20.9</v>
      </c>
      <c r="W101" s="52">
        <v>384337.6</v>
      </c>
      <c r="X101" s="52">
        <v>-12.2829311934562</v>
      </c>
      <c r="Y101" s="55">
        <v>4596.32</v>
      </c>
      <c r="Z101" s="55">
        <v>25.780119039474599</v>
      </c>
      <c r="AA101" s="57">
        <v>9510</v>
      </c>
      <c r="AB101" s="56">
        <v>12.557699135992401</v>
      </c>
      <c r="AC101" s="52">
        <v>201559</v>
      </c>
      <c r="AD101" s="55">
        <v>34.091075408309202</v>
      </c>
      <c r="AE101" s="52">
        <v>589788.19999999995</v>
      </c>
      <c r="AF101" s="52">
        <v>20.509803921568601</v>
      </c>
      <c r="AG101" s="52">
        <v>8816.6</v>
      </c>
      <c r="AH101" s="54">
        <v>29</v>
      </c>
      <c r="AI101" s="52">
        <v>31.818181818181799</v>
      </c>
      <c r="AJ101" s="52">
        <v>27</v>
      </c>
      <c r="AK101" s="52">
        <v>-7.9843696503431696</v>
      </c>
      <c r="AL101" s="53">
        <v>1</v>
      </c>
      <c r="AM101" s="52">
        <v>33.535969444252103</v>
      </c>
    </row>
    <row r="102" spans="1:39" ht="24" customHeight="1">
      <c r="A102" s="59">
        <v>4310262304</v>
      </c>
      <c r="B102" s="64" t="s">
        <v>119</v>
      </c>
      <c r="C102" s="52">
        <v>4</v>
      </c>
      <c r="D102" s="52">
        <v>2.73</v>
      </c>
      <c r="E102" s="63">
        <v>195174</v>
      </c>
      <c r="F102" s="52">
        <v>6.8529411764705799</v>
      </c>
      <c r="G102" s="61">
        <v>519516</v>
      </c>
      <c r="H102" s="52">
        <v>183702</v>
      </c>
      <c r="I102" s="55">
        <v>6.8823529411764603</v>
      </c>
      <c r="J102" s="52">
        <v>32.529000000000003</v>
      </c>
      <c r="K102" s="62">
        <v>16232.04</v>
      </c>
      <c r="L102" s="52">
        <v>9.41</v>
      </c>
      <c r="M102" s="62">
        <v>60889</v>
      </c>
      <c r="N102" s="52">
        <v>2.7053400000000001</v>
      </c>
      <c r="O102" s="52">
        <v>14.8691086691087</v>
      </c>
      <c r="P102" s="52">
        <v>14.0605143721634</v>
      </c>
      <c r="Q102" s="61">
        <v>280885</v>
      </c>
      <c r="R102" s="60">
        <v>54.06666974645632</v>
      </c>
      <c r="S102" s="52">
        <v>78.315540920941501</v>
      </c>
      <c r="T102" s="59">
        <v>87.86</v>
      </c>
      <c r="U102" s="58">
        <v>13881</v>
      </c>
      <c r="V102" s="52">
        <v>6.1</v>
      </c>
      <c r="W102" s="52">
        <v>60889</v>
      </c>
      <c r="X102" s="52">
        <v>12.3765756787184</v>
      </c>
      <c r="Y102" s="55">
        <v>7699.91</v>
      </c>
      <c r="Z102" s="55">
        <v>119.672313547378</v>
      </c>
      <c r="AA102" s="57">
        <v>9044</v>
      </c>
      <c r="AB102" s="56">
        <v>-5.8505100978554996</v>
      </c>
      <c r="AC102" s="52">
        <v>176048</v>
      </c>
      <c r="AD102" s="55">
        <v>-44.033214860216603</v>
      </c>
      <c r="AE102" s="52">
        <v>14373</v>
      </c>
      <c r="AF102" s="52">
        <v>6.9411764705882302</v>
      </c>
      <c r="AG102" s="52">
        <v>3508</v>
      </c>
      <c r="AH102" s="54">
        <v>2</v>
      </c>
      <c r="AI102" s="52">
        <v>-80</v>
      </c>
      <c r="AJ102" s="52">
        <v>3</v>
      </c>
      <c r="AK102" s="52">
        <v>-7.4832366466044498</v>
      </c>
      <c r="AL102" s="66" t="s">
        <v>167</v>
      </c>
      <c r="AM102" s="52">
        <v>4.8355793784288998</v>
      </c>
    </row>
    <row r="103" spans="1:39" ht="24" customHeight="1">
      <c r="A103" s="59">
        <v>4310275502</v>
      </c>
      <c r="B103" s="64" t="s">
        <v>110</v>
      </c>
      <c r="C103" s="52">
        <v>1.8</v>
      </c>
      <c r="D103" s="52">
        <v>1.58</v>
      </c>
      <c r="E103" s="63">
        <v>66071</v>
      </c>
      <c r="F103" s="52">
        <v>-8.5294117647058805</v>
      </c>
      <c r="G103" s="61">
        <v>165178.9</v>
      </c>
      <c r="H103" s="52">
        <v>59824.58</v>
      </c>
      <c r="I103" s="55">
        <v>9.8039215686274392</v>
      </c>
      <c r="J103" s="52">
        <v>24.470740740740698</v>
      </c>
      <c r="K103" s="62">
        <v>10892.32</v>
      </c>
      <c r="L103" s="52">
        <v>1.0900000000000001</v>
      </c>
      <c r="M103" s="62">
        <v>20971.7</v>
      </c>
      <c r="N103" s="52">
        <v>4.0341925925925901</v>
      </c>
      <c r="O103" s="52">
        <v>8.8488185654008404</v>
      </c>
      <c r="P103" s="52">
        <v>34.847573839662402</v>
      </c>
      <c r="Q103" s="61">
        <v>124463.7</v>
      </c>
      <c r="R103" s="60">
        <v>75.350846869666768</v>
      </c>
      <c r="S103" s="52">
        <v>83.403148883909694</v>
      </c>
      <c r="T103" s="59">
        <v>74.540000000000006</v>
      </c>
      <c r="U103" s="58">
        <v>1896</v>
      </c>
      <c r="V103" s="52">
        <v>3.3</v>
      </c>
      <c r="W103" s="52">
        <v>20971.7</v>
      </c>
      <c r="X103" s="52">
        <v>-14.7491869918699</v>
      </c>
      <c r="Y103" s="55">
        <v>78.64</v>
      </c>
      <c r="Z103" s="55">
        <v>-96.925170280816701</v>
      </c>
      <c r="AA103" s="57">
        <v>696</v>
      </c>
      <c r="AB103" s="56">
        <v>4540</v>
      </c>
      <c r="AC103" s="52">
        <v>49436</v>
      </c>
      <c r="AD103" s="55">
        <v>70.468965517241401</v>
      </c>
      <c r="AE103" s="52">
        <v>19921.099999999999</v>
      </c>
      <c r="AF103" s="52">
        <v>8.5294117647058805</v>
      </c>
      <c r="AG103" s="52">
        <v>1120</v>
      </c>
      <c r="AH103" s="54">
        <v>35</v>
      </c>
      <c r="AI103" s="52">
        <v>0</v>
      </c>
      <c r="AJ103" s="52">
        <v>2</v>
      </c>
      <c r="AK103" s="52">
        <v>-7.0395250379227896</v>
      </c>
      <c r="AL103" s="53">
        <v>1</v>
      </c>
      <c r="AM103" s="52">
        <v>-4.7066309173093801</v>
      </c>
    </row>
    <row r="104" spans="1:39" ht="24" customHeight="1">
      <c r="A104" s="59">
        <v>4310285501</v>
      </c>
      <c r="B104" s="64" t="s">
        <v>91</v>
      </c>
      <c r="C104" s="52">
        <v>3</v>
      </c>
      <c r="D104" s="52">
        <v>3</v>
      </c>
      <c r="E104" s="63">
        <v>205251</v>
      </c>
      <c r="F104" s="52">
        <v>11.598039215686301</v>
      </c>
      <c r="G104" s="61">
        <v>570044</v>
      </c>
      <c r="H104" s="52">
        <v>189274</v>
      </c>
      <c r="I104" s="55">
        <v>10.7843137254902</v>
      </c>
      <c r="J104" s="52">
        <v>45.611333333333299</v>
      </c>
      <c r="K104" s="62">
        <v>11080</v>
      </c>
      <c r="L104" s="52">
        <v>20.62</v>
      </c>
      <c r="M104" s="62">
        <v>238946</v>
      </c>
      <c r="N104" s="52">
        <v>2.4622222222222199</v>
      </c>
      <c r="O104" s="52">
        <v>53.0991111111111</v>
      </c>
      <c r="P104" s="52">
        <v>16.894476911680002</v>
      </c>
      <c r="Q104" s="61">
        <v>374417</v>
      </c>
      <c r="R104" s="60">
        <v>65.682122783504425</v>
      </c>
      <c r="S104" s="52">
        <v>75.914074863615994</v>
      </c>
      <c r="T104" s="59">
        <v>70.06</v>
      </c>
      <c r="U104" s="58">
        <v>12149</v>
      </c>
      <c r="V104" s="52">
        <v>26.8</v>
      </c>
      <c r="W104" s="52">
        <v>238946</v>
      </c>
      <c r="X104" s="52">
        <v>16.8857342718917</v>
      </c>
      <c r="Y104" s="55">
        <v>4919.29</v>
      </c>
      <c r="Z104" s="55">
        <v>24.0938203961989</v>
      </c>
      <c r="AA104" s="57">
        <v>9695</v>
      </c>
      <c r="AB104" s="56">
        <v>525.48387096774195</v>
      </c>
      <c r="AC104" s="52">
        <v>191920</v>
      </c>
      <c r="AD104" s="55">
        <v>3.8595579799554098</v>
      </c>
      <c r="AE104" s="52">
        <v>69335</v>
      </c>
      <c r="AF104" s="52">
        <v>27.352941176470601</v>
      </c>
      <c r="AG104" s="52">
        <v>1711</v>
      </c>
      <c r="AH104" s="54">
        <v>10</v>
      </c>
      <c r="AI104" s="52">
        <v>150</v>
      </c>
      <c r="AJ104" s="52">
        <v>3</v>
      </c>
      <c r="AK104" s="52">
        <v>-7.1048612218429996</v>
      </c>
      <c r="AL104" s="53">
        <v>1</v>
      </c>
      <c r="AM104" s="52">
        <v>-2.9543342049314201</v>
      </c>
    </row>
    <row r="105" spans="1:39" ht="24" customHeight="1">
      <c r="A105" s="59">
        <v>4310812303</v>
      </c>
      <c r="B105" s="64" t="s">
        <v>18</v>
      </c>
      <c r="C105" s="52">
        <v>10</v>
      </c>
      <c r="D105" s="52">
        <v>5.14</v>
      </c>
      <c r="E105" s="63">
        <v>1911073</v>
      </c>
      <c r="F105" s="52">
        <v>23.882352941176499</v>
      </c>
      <c r="G105" s="61">
        <v>5103816</v>
      </c>
      <c r="H105" s="52">
        <v>1504832</v>
      </c>
      <c r="I105" s="55">
        <v>22.029411764705898</v>
      </c>
      <c r="J105" s="52">
        <v>127.404866666667</v>
      </c>
      <c r="K105" s="62">
        <v>53240</v>
      </c>
      <c r="L105" s="52">
        <v>20.62</v>
      </c>
      <c r="M105" s="62">
        <v>756832</v>
      </c>
      <c r="N105" s="52">
        <v>3.5493333333333301</v>
      </c>
      <c r="O105" s="52">
        <v>98.162386511024593</v>
      </c>
      <c r="P105" s="52">
        <v>67.653391390540904</v>
      </c>
      <c r="Q105" s="61">
        <v>2227493</v>
      </c>
      <c r="R105" s="60">
        <v>43.643677593392866</v>
      </c>
      <c r="S105" s="52">
        <v>74.750095130783805</v>
      </c>
      <c r="T105" s="59">
        <v>87.28</v>
      </c>
      <c r="U105" s="58">
        <v>28248</v>
      </c>
      <c r="V105" s="52">
        <v>20.8</v>
      </c>
      <c r="W105" s="52">
        <v>756832</v>
      </c>
      <c r="X105" s="52">
        <v>39.234609964567298</v>
      </c>
      <c r="Y105" s="55">
        <v>51841.22</v>
      </c>
      <c r="Z105" s="55">
        <v>18.247208859025701</v>
      </c>
      <c r="AA105" s="57">
        <v>13849</v>
      </c>
      <c r="AB105" s="56">
        <v>-13.395034707022701</v>
      </c>
      <c r="AC105" s="52">
        <v>536130</v>
      </c>
      <c r="AD105" s="55">
        <v>9.0437594703710893</v>
      </c>
      <c r="AE105" s="52">
        <v>1903915</v>
      </c>
      <c r="AF105" s="52">
        <v>14.1078431372549</v>
      </c>
      <c r="AG105" s="52">
        <v>136941</v>
      </c>
      <c r="AH105" s="54">
        <v>78</v>
      </c>
      <c r="AI105" s="52">
        <v>333.33333333333297</v>
      </c>
      <c r="AJ105" s="52">
        <v>51</v>
      </c>
      <c r="AK105" s="52">
        <v>-7.1997377177070403</v>
      </c>
      <c r="AL105" s="53">
        <v>1</v>
      </c>
      <c r="AM105" s="52">
        <v>6.1780875956929897</v>
      </c>
    </row>
    <row r="106" spans="1:39" s="92" customFormat="1" ht="24" customHeight="1">
      <c r="A106" s="90">
        <v>4311</v>
      </c>
      <c r="B106" s="84" t="s">
        <v>158</v>
      </c>
      <c r="C106" s="85">
        <v>114.89</v>
      </c>
      <c r="D106" s="85">
        <v>91.86999999999999</v>
      </c>
      <c r="E106" s="85">
        <v>6045464.0899999989</v>
      </c>
      <c r="F106" s="91">
        <v>10.3702451572588</v>
      </c>
      <c r="G106" s="85">
        <v>21607945.969999999</v>
      </c>
      <c r="H106" s="85">
        <v>4179124.79</v>
      </c>
      <c r="I106" s="91">
        <v>14.3062390593047</v>
      </c>
      <c r="J106" s="85">
        <v>35.07972315548205</v>
      </c>
      <c r="K106" s="85">
        <v>857454.66000000015</v>
      </c>
      <c r="L106" s="91">
        <v>10.42717225356</v>
      </c>
      <c r="M106" s="86">
        <v>3966415.01</v>
      </c>
      <c r="N106" s="85">
        <v>4.9755108364522593</v>
      </c>
      <c r="O106" s="85">
        <v>28.782809114328217</v>
      </c>
      <c r="P106" s="85">
        <v>19.715312811849799</v>
      </c>
      <c r="Q106" s="85">
        <v>13599766.669999998</v>
      </c>
      <c r="R106" s="87">
        <v>62.938729525155324</v>
      </c>
      <c r="S106" s="87" t="s">
        <v>167</v>
      </c>
      <c r="T106" s="87" t="s">
        <v>167</v>
      </c>
      <c r="U106" s="86">
        <v>306638</v>
      </c>
      <c r="V106" s="91">
        <v>7.6390811599226396</v>
      </c>
      <c r="W106" s="85">
        <v>3998856.28</v>
      </c>
      <c r="X106" s="87">
        <v>17.4473042600209</v>
      </c>
      <c r="Y106" s="85">
        <v>953659.45999999985</v>
      </c>
      <c r="Z106" s="91">
        <v>51.676652537039402</v>
      </c>
      <c r="AA106" s="85">
        <v>109360</v>
      </c>
      <c r="AB106" s="91">
        <v>14.846203123195</v>
      </c>
      <c r="AC106" s="85">
        <v>1019194.09</v>
      </c>
      <c r="AD106" s="91">
        <v>87.711453334518595</v>
      </c>
      <c r="AE106" s="85">
        <v>10823698.75</v>
      </c>
      <c r="AF106" s="91">
        <v>14.196438222794299</v>
      </c>
      <c r="AG106" s="85">
        <v>352939.03</v>
      </c>
      <c r="AH106" s="85">
        <v>426</v>
      </c>
      <c r="AI106" s="91">
        <v>197.90209790209801</v>
      </c>
      <c r="AJ106" s="85">
        <v>440</v>
      </c>
      <c r="AK106" s="87" t="s">
        <v>167</v>
      </c>
      <c r="AL106" s="88" t="s">
        <v>167</v>
      </c>
      <c r="AM106" s="87" t="s">
        <v>167</v>
      </c>
    </row>
    <row r="107" spans="1:39" ht="24" customHeight="1">
      <c r="A107" s="59">
        <v>4311022106</v>
      </c>
      <c r="B107" s="64" t="s">
        <v>105</v>
      </c>
      <c r="C107" s="52">
        <v>12.88</v>
      </c>
      <c r="D107" s="52">
        <v>9.18</v>
      </c>
      <c r="E107" s="63">
        <v>471361</v>
      </c>
      <c r="F107" s="52">
        <v>5.6751467710371797</v>
      </c>
      <c r="G107" s="61">
        <v>1199743</v>
      </c>
      <c r="H107" s="52">
        <v>288725</v>
      </c>
      <c r="I107" s="55">
        <v>6.6927592954990196</v>
      </c>
      <c r="J107" s="52">
        <v>24.3975672877847</v>
      </c>
      <c r="K107" s="62">
        <v>38931</v>
      </c>
      <c r="L107" s="52">
        <v>24.7</v>
      </c>
      <c r="M107" s="62">
        <v>15841</v>
      </c>
      <c r="N107" s="52">
        <v>2.0150621118012402</v>
      </c>
      <c r="O107" s="52">
        <v>1.15039941902687</v>
      </c>
      <c r="P107" s="52">
        <v>31.930700447093901</v>
      </c>
      <c r="Q107" s="61">
        <v>660737</v>
      </c>
      <c r="R107" s="60">
        <v>55.073211512798991</v>
      </c>
      <c r="S107" s="52">
        <v>95.035618082515796</v>
      </c>
      <c r="T107" s="59">
        <v>84.84</v>
      </c>
      <c r="U107" s="58">
        <v>14762</v>
      </c>
      <c r="V107" s="52">
        <v>9.1999999999999993</v>
      </c>
      <c r="W107" s="52">
        <v>16076</v>
      </c>
      <c r="X107" s="52">
        <v>21.9726858877086</v>
      </c>
      <c r="Y107" s="55">
        <v>35540.300000000003</v>
      </c>
      <c r="Z107" s="55">
        <v>337.240951686144</v>
      </c>
      <c r="AA107" s="57">
        <v>11891</v>
      </c>
      <c r="AB107" s="56">
        <v>10.5111524163569</v>
      </c>
      <c r="AC107" s="52">
        <v>77973</v>
      </c>
      <c r="AD107" s="55">
        <v>-7.3250451649709998</v>
      </c>
      <c r="AE107" s="52">
        <v>480677</v>
      </c>
      <c r="AF107" s="52">
        <v>7.2113502935420701</v>
      </c>
      <c r="AG107" s="52">
        <v>10942</v>
      </c>
      <c r="AH107" s="54">
        <v>13</v>
      </c>
      <c r="AI107" s="52">
        <v>62.5</v>
      </c>
      <c r="AJ107" s="52">
        <v>38</v>
      </c>
      <c r="AK107" s="52">
        <v>249.498249844002</v>
      </c>
      <c r="AL107" s="53">
        <v>0.95599999999999996</v>
      </c>
      <c r="AM107" s="52">
        <v>-3.4627802318118301</v>
      </c>
    </row>
    <row r="108" spans="1:39" ht="24" customHeight="1">
      <c r="A108" s="59">
        <v>4311032301</v>
      </c>
      <c r="B108" s="64" t="s">
        <v>16</v>
      </c>
      <c r="C108" s="52">
        <v>11.03</v>
      </c>
      <c r="D108" s="52">
        <v>7.54</v>
      </c>
      <c r="E108" s="63">
        <v>1735203.65</v>
      </c>
      <c r="F108" s="52">
        <v>0.18590998043052301</v>
      </c>
      <c r="G108" s="61">
        <v>7853070.2699999996</v>
      </c>
      <c r="H108" s="52">
        <v>961142.53</v>
      </c>
      <c r="I108" s="55">
        <v>16.780821917808201</v>
      </c>
      <c r="J108" s="52">
        <v>104.877827138108</v>
      </c>
      <c r="K108" s="62">
        <v>580041.39</v>
      </c>
      <c r="L108" s="52">
        <v>7.19</v>
      </c>
      <c r="M108" s="62">
        <v>2112004.2400000002</v>
      </c>
      <c r="N108" s="52">
        <v>35.0584097914778</v>
      </c>
      <c r="O108" s="52">
        <v>186.737775419982</v>
      </c>
      <c r="P108" s="52">
        <v>25.066141567352801</v>
      </c>
      <c r="Q108" s="61">
        <v>4642164.6900000004</v>
      </c>
      <c r="R108" s="60">
        <v>59.1127359159617</v>
      </c>
      <c r="S108" s="52">
        <v>84.888837688284099</v>
      </c>
      <c r="T108" s="59">
        <v>90.01</v>
      </c>
      <c r="U108" s="58">
        <v>69225</v>
      </c>
      <c r="V108" s="52">
        <v>7.3</v>
      </c>
      <c r="W108" s="52">
        <v>2112004.2400000002</v>
      </c>
      <c r="X108" s="52">
        <v>8.6411986556913494</v>
      </c>
      <c r="Y108" s="55">
        <v>128807.25</v>
      </c>
      <c r="Z108" s="55">
        <v>251.209806054756</v>
      </c>
      <c r="AA108" s="57">
        <v>10870</v>
      </c>
      <c r="AB108" s="56">
        <v>9.2462311557789008</v>
      </c>
      <c r="AC108" s="52">
        <v>219643</v>
      </c>
      <c r="AD108" s="55">
        <v>143.77691453940099</v>
      </c>
      <c r="AE108" s="52">
        <v>4027751.03</v>
      </c>
      <c r="AF108" s="52">
        <v>3.8454011741682899</v>
      </c>
      <c r="AG108" s="52">
        <v>134556.67000000001</v>
      </c>
      <c r="AH108" s="54">
        <v>92</v>
      </c>
      <c r="AI108" s="52">
        <v>557.142857142857</v>
      </c>
      <c r="AJ108" s="52">
        <v>27</v>
      </c>
      <c r="AK108" s="52">
        <v>-5.9770423569509603</v>
      </c>
      <c r="AL108" s="53">
        <v>0.98119999999999996</v>
      </c>
      <c r="AM108" s="52">
        <v>-8.3768610840423499</v>
      </c>
    </row>
    <row r="109" spans="1:39" ht="24" customHeight="1">
      <c r="A109" s="59">
        <v>4311212105</v>
      </c>
      <c r="B109" s="64" t="s">
        <v>23</v>
      </c>
      <c r="C109" s="52">
        <v>25</v>
      </c>
      <c r="D109" s="52">
        <v>22</v>
      </c>
      <c r="E109" s="63">
        <v>1057332.7</v>
      </c>
      <c r="F109" s="52">
        <v>15.958904109589</v>
      </c>
      <c r="G109" s="61">
        <v>3355882.97</v>
      </c>
      <c r="H109" s="52">
        <v>757900</v>
      </c>
      <c r="I109" s="55">
        <v>15.528375733855199</v>
      </c>
      <c r="J109" s="52">
        <v>28.1955386666667</v>
      </c>
      <c r="K109" s="62">
        <v>71640</v>
      </c>
      <c r="L109" s="52">
        <v>21.75</v>
      </c>
      <c r="M109" s="62">
        <v>682000</v>
      </c>
      <c r="N109" s="52">
        <v>1.9104000000000001</v>
      </c>
      <c r="O109" s="52">
        <v>20.6666666666667</v>
      </c>
      <c r="P109" s="52">
        <v>14.9552008486563</v>
      </c>
      <c r="Q109" s="61">
        <v>2469479.5699999998</v>
      </c>
      <c r="R109" s="60">
        <v>73.586581894421656</v>
      </c>
      <c r="S109" s="52">
        <v>97.7141350082603</v>
      </c>
      <c r="T109" s="59">
        <v>80.09</v>
      </c>
      <c r="U109" s="58">
        <v>70700</v>
      </c>
      <c r="V109" s="52">
        <v>10.1</v>
      </c>
      <c r="W109" s="52">
        <v>682000</v>
      </c>
      <c r="X109" s="52">
        <v>35.869023854775499</v>
      </c>
      <c r="Y109" s="55">
        <v>264483.96999999997</v>
      </c>
      <c r="Z109" s="55">
        <v>34.606920914938797</v>
      </c>
      <c r="AA109" s="57">
        <v>18324</v>
      </c>
      <c r="AB109" s="56">
        <v>17.725666559588799</v>
      </c>
      <c r="AC109" s="52">
        <v>72000</v>
      </c>
      <c r="AD109" s="55">
        <v>390.36300483552401</v>
      </c>
      <c r="AE109" s="52">
        <v>1469332.21</v>
      </c>
      <c r="AF109" s="52">
        <v>16.438356164383599</v>
      </c>
      <c r="AG109" s="52">
        <v>62189.7</v>
      </c>
      <c r="AH109" s="54">
        <v>35</v>
      </c>
      <c r="AI109" s="52">
        <v>94.4444444444444</v>
      </c>
      <c r="AJ109" s="52">
        <v>63</v>
      </c>
      <c r="AK109" s="52">
        <v>-13.526152836798399</v>
      </c>
      <c r="AL109" s="53">
        <v>1</v>
      </c>
      <c r="AM109" s="52">
        <v>-17.685606459520699</v>
      </c>
    </row>
    <row r="110" spans="1:39" ht="24" customHeight="1">
      <c r="A110" s="59">
        <v>4311222102</v>
      </c>
      <c r="B110" s="64" t="s">
        <v>100</v>
      </c>
      <c r="C110" s="52">
        <v>3.8</v>
      </c>
      <c r="D110" s="52">
        <v>3.7</v>
      </c>
      <c r="E110" s="63">
        <v>150214.89000000001</v>
      </c>
      <c r="F110" s="52">
        <v>15.557729941291599</v>
      </c>
      <c r="G110" s="61">
        <v>641943.96</v>
      </c>
      <c r="H110" s="52">
        <v>132365.59</v>
      </c>
      <c r="I110" s="55">
        <v>10.5968688845401</v>
      </c>
      <c r="J110" s="52">
        <v>26.353489473684199</v>
      </c>
      <c r="K110" s="62">
        <v>8705.18</v>
      </c>
      <c r="L110" s="52">
        <v>23</v>
      </c>
      <c r="M110" s="62">
        <v>54750.51</v>
      </c>
      <c r="N110" s="52">
        <v>1.52722456140351</v>
      </c>
      <c r="O110" s="52">
        <v>9.8649567567567598</v>
      </c>
      <c r="P110" s="52">
        <v>8.1656278538812792</v>
      </c>
      <c r="Q110" s="61">
        <v>383912.82</v>
      </c>
      <c r="R110" s="60">
        <v>59.804725010575702</v>
      </c>
      <c r="S110" s="52">
        <v>91.471083293277701</v>
      </c>
      <c r="T110" s="59">
        <v>81.739999999999995</v>
      </c>
      <c r="U110" s="58">
        <v>18396</v>
      </c>
      <c r="V110" s="52">
        <v>3</v>
      </c>
      <c r="W110" s="52">
        <v>86956.78</v>
      </c>
      <c r="X110" s="52">
        <v>13.9433362497233</v>
      </c>
      <c r="Y110" s="55">
        <v>49721.03</v>
      </c>
      <c r="Z110" s="55">
        <v>36.460113551564298</v>
      </c>
      <c r="AA110" s="57">
        <v>10169</v>
      </c>
      <c r="AB110" s="56">
        <v>11.1366120218579</v>
      </c>
      <c r="AC110" s="52">
        <v>14822</v>
      </c>
      <c r="AD110" s="55">
        <v>-36.2819654146315</v>
      </c>
      <c r="AE110" s="52">
        <v>51347.199999999997</v>
      </c>
      <c r="AF110" s="52">
        <v>15.949119373776901</v>
      </c>
      <c r="AG110" s="52">
        <v>3581.15</v>
      </c>
      <c r="AH110" s="54">
        <v>32</v>
      </c>
      <c r="AI110" s="52">
        <v>700</v>
      </c>
      <c r="AJ110" s="52">
        <v>25</v>
      </c>
      <c r="AK110" s="52">
        <v>82.651955358872101</v>
      </c>
      <c r="AL110" s="53">
        <v>1</v>
      </c>
      <c r="AM110" s="52">
        <v>-21.419108675941999</v>
      </c>
    </row>
    <row r="111" spans="1:39" ht="24" customHeight="1">
      <c r="A111" s="59">
        <v>4311235503</v>
      </c>
      <c r="B111" s="64" t="s">
        <v>125</v>
      </c>
      <c r="C111" s="52">
        <v>3.06</v>
      </c>
      <c r="D111" s="52">
        <v>2.0699999999999998</v>
      </c>
      <c r="E111" s="63">
        <v>180426.3</v>
      </c>
      <c r="F111" s="52">
        <v>17.544031311154601</v>
      </c>
      <c r="G111" s="61">
        <v>704712.6</v>
      </c>
      <c r="H111" s="52">
        <v>178905.5</v>
      </c>
      <c r="I111" s="55">
        <v>17.544031311154601</v>
      </c>
      <c r="J111" s="52">
        <v>39.308562091503298</v>
      </c>
      <c r="K111" s="62">
        <v>8419</v>
      </c>
      <c r="L111" s="52">
        <v>-43.77</v>
      </c>
      <c r="M111" s="62">
        <v>12894</v>
      </c>
      <c r="N111" s="52">
        <v>1.8342047930283201</v>
      </c>
      <c r="O111" s="52">
        <v>4.1526570048309202</v>
      </c>
      <c r="P111" s="52">
        <v>25.512768665158401</v>
      </c>
      <c r="Q111" s="61">
        <v>494388.9</v>
      </c>
      <c r="R111" s="60">
        <v>70.154684335145987</v>
      </c>
      <c r="S111" s="52">
        <v>84.559301036690599</v>
      </c>
      <c r="T111" s="59">
        <v>81.23</v>
      </c>
      <c r="U111" s="58">
        <v>7072</v>
      </c>
      <c r="V111" s="52">
        <v>15.4</v>
      </c>
      <c r="W111" s="52">
        <v>12894</v>
      </c>
      <c r="X111" s="52">
        <v>5.4206524405199898</v>
      </c>
      <c r="Y111" s="55">
        <v>12453.74</v>
      </c>
      <c r="Z111" s="55">
        <v>12.824420012031</v>
      </c>
      <c r="AA111" s="57">
        <v>3882</v>
      </c>
      <c r="AB111" s="56">
        <v>115.666666666667</v>
      </c>
      <c r="AC111" s="52">
        <v>11610</v>
      </c>
      <c r="AD111" s="55">
        <v>186.31319358816299</v>
      </c>
      <c r="AE111" s="52">
        <v>42571.199999999997</v>
      </c>
      <c r="AF111" s="52">
        <v>-0.264187866927585</v>
      </c>
      <c r="AG111" s="52">
        <v>1186</v>
      </c>
      <c r="AH111" s="54">
        <v>19</v>
      </c>
      <c r="AI111" s="52">
        <v>5.5555555555555598</v>
      </c>
      <c r="AJ111" s="52">
        <v>6</v>
      </c>
      <c r="AK111" s="52">
        <v>11.829506365753099</v>
      </c>
      <c r="AL111" s="53">
        <v>0.95</v>
      </c>
      <c r="AM111" s="52">
        <v>15.478052274084099</v>
      </c>
    </row>
    <row r="112" spans="1:39" ht="24" customHeight="1">
      <c r="A112" s="59">
        <v>4311245501</v>
      </c>
      <c r="B112" s="64" t="s">
        <v>52</v>
      </c>
      <c r="C112" s="52">
        <v>10</v>
      </c>
      <c r="D112" s="52">
        <v>8.1999999999999993</v>
      </c>
      <c r="E112" s="63">
        <v>458219</v>
      </c>
      <c r="F112" s="52">
        <v>13.669275929549899</v>
      </c>
      <c r="G112" s="61">
        <v>1528209</v>
      </c>
      <c r="H112" s="52">
        <v>350510</v>
      </c>
      <c r="I112" s="55">
        <v>17.9060665362035</v>
      </c>
      <c r="J112" s="52">
        <v>30.547933333333301</v>
      </c>
      <c r="K112" s="62">
        <v>28890</v>
      </c>
      <c r="L112" s="52">
        <v>17.63</v>
      </c>
      <c r="M112" s="62">
        <v>301509</v>
      </c>
      <c r="N112" s="52">
        <v>1.9259999999999999</v>
      </c>
      <c r="O112" s="52">
        <v>24.512926829268299</v>
      </c>
      <c r="P112" s="52">
        <v>19.017971279156601</v>
      </c>
      <c r="Q112" s="61">
        <v>968056</v>
      </c>
      <c r="R112" s="60">
        <v>63.345785818562774</v>
      </c>
      <c r="S112" s="52">
        <v>97.537022504479594</v>
      </c>
      <c r="T112" s="59">
        <v>86.75</v>
      </c>
      <c r="U112" s="58">
        <v>24094</v>
      </c>
      <c r="V112" s="52">
        <v>2.2000000000000002</v>
      </c>
      <c r="W112" s="52">
        <v>301509</v>
      </c>
      <c r="X112" s="52">
        <v>47.802152013529799</v>
      </c>
      <c r="Y112" s="55">
        <v>42713.98</v>
      </c>
      <c r="Z112" s="55">
        <v>27.217703384908699</v>
      </c>
      <c r="AA112" s="57">
        <v>10537</v>
      </c>
      <c r="AB112" s="56">
        <v>17.077777777777801</v>
      </c>
      <c r="AC112" s="52">
        <v>60700</v>
      </c>
      <c r="AD112" s="55">
        <v>0</v>
      </c>
      <c r="AE112" s="52">
        <v>1101694</v>
      </c>
      <c r="AF112" s="52">
        <v>26.066536203522499</v>
      </c>
      <c r="AG112" s="52">
        <v>21681</v>
      </c>
      <c r="AH112" s="54">
        <v>30</v>
      </c>
      <c r="AI112" s="52">
        <v>-16.6666666666667</v>
      </c>
      <c r="AJ112" s="52">
        <v>81</v>
      </c>
      <c r="AK112" s="52">
        <v>-21.007075200919999</v>
      </c>
      <c r="AL112" s="53">
        <v>1</v>
      </c>
      <c r="AM112" s="52">
        <v>-8.7717433903480497</v>
      </c>
    </row>
    <row r="113" spans="1:39" ht="24" customHeight="1">
      <c r="A113" s="59">
        <v>4311255504</v>
      </c>
      <c r="B113" s="64" t="s">
        <v>93</v>
      </c>
      <c r="C113" s="52">
        <v>1.79</v>
      </c>
      <c r="D113" s="52">
        <v>1.37</v>
      </c>
      <c r="E113" s="63">
        <v>149672</v>
      </c>
      <c r="F113" s="52">
        <v>16.966731898238699</v>
      </c>
      <c r="G113" s="61">
        <v>500662</v>
      </c>
      <c r="H113" s="52">
        <v>112805</v>
      </c>
      <c r="I113" s="55">
        <v>12.1819960861057</v>
      </c>
      <c r="J113" s="52">
        <v>55.743761638733702</v>
      </c>
      <c r="K113" s="62">
        <v>4873</v>
      </c>
      <c r="L113" s="52">
        <v>27.07</v>
      </c>
      <c r="M113" s="62">
        <v>65351</v>
      </c>
      <c r="N113" s="52">
        <v>1.8148975791433899</v>
      </c>
      <c r="O113" s="52">
        <v>31.8009732360097</v>
      </c>
      <c r="P113" s="52">
        <v>20.497397973158002</v>
      </c>
      <c r="Q113" s="61">
        <v>243839</v>
      </c>
      <c r="R113" s="60">
        <v>48.703316808545488</v>
      </c>
      <c r="S113" s="52">
        <v>86.496080470707298</v>
      </c>
      <c r="T113" s="59">
        <v>80.13</v>
      </c>
      <c r="U113" s="58">
        <v>7302</v>
      </c>
      <c r="V113" s="52">
        <v>20.7</v>
      </c>
      <c r="W113" s="52">
        <v>65351</v>
      </c>
      <c r="X113" s="52">
        <v>24.414110838235601</v>
      </c>
      <c r="Y113" s="55">
        <v>22333.49</v>
      </c>
      <c r="Z113" s="55">
        <v>19.134502799196699</v>
      </c>
      <c r="AA113" s="57">
        <v>3882</v>
      </c>
      <c r="AB113" s="56">
        <v>10.9142857142857</v>
      </c>
      <c r="AC113" s="52">
        <v>0</v>
      </c>
      <c r="AD113" s="55">
        <v>0</v>
      </c>
      <c r="AE113" s="52">
        <v>175088</v>
      </c>
      <c r="AF113" s="52">
        <v>12.4168297455969</v>
      </c>
      <c r="AG113" s="52">
        <v>13028</v>
      </c>
      <c r="AH113" s="54">
        <v>9</v>
      </c>
      <c r="AI113" s="52">
        <v>28.571428571428601</v>
      </c>
      <c r="AJ113" s="52">
        <v>11</v>
      </c>
      <c r="AK113" s="52">
        <v>-18.281484472396599</v>
      </c>
      <c r="AL113" s="53">
        <v>0.95599999999999996</v>
      </c>
      <c r="AM113" s="52">
        <v>-1.3824052647770899</v>
      </c>
    </row>
    <row r="114" spans="1:39" ht="24" customHeight="1">
      <c r="A114" s="59">
        <v>4311262107</v>
      </c>
      <c r="B114" s="64" t="s">
        <v>99</v>
      </c>
      <c r="C114" s="52">
        <v>29.3</v>
      </c>
      <c r="D114" s="52">
        <v>24.1</v>
      </c>
      <c r="E114" s="63">
        <v>563700</v>
      </c>
      <c r="F114" s="52">
        <v>9.9510763209393396</v>
      </c>
      <c r="G114" s="61">
        <v>1522456.9</v>
      </c>
      <c r="H114" s="52">
        <v>353100</v>
      </c>
      <c r="I114" s="55">
        <v>10.626223091976501</v>
      </c>
      <c r="J114" s="52">
        <v>12.8259385665529</v>
      </c>
      <c r="K114" s="62">
        <v>19820</v>
      </c>
      <c r="L114" s="52">
        <v>28.7</v>
      </c>
      <c r="M114" s="62">
        <v>135270</v>
      </c>
      <c r="N114" s="52">
        <v>0.45096700796359501</v>
      </c>
      <c r="O114" s="52">
        <v>3.7419087136929501</v>
      </c>
      <c r="P114" s="52">
        <v>26.309157098851902</v>
      </c>
      <c r="Q114" s="61">
        <v>826692.7</v>
      </c>
      <c r="R114" s="60">
        <v>54.299908260128745</v>
      </c>
      <c r="S114" s="52">
        <v>89.461286064548204</v>
      </c>
      <c r="T114" s="59">
        <v>81.02</v>
      </c>
      <c r="U114" s="58">
        <v>21426</v>
      </c>
      <c r="V114" s="52">
        <v>3.9</v>
      </c>
      <c r="W114" s="52">
        <v>135270</v>
      </c>
      <c r="X114" s="52">
        <v>-13.5627336336624</v>
      </c>
      <c r="Y114" s="55">
        <v>63158.51</v>
      </c>
      <c r="Z114" s="55">
        <v>24.793022648808201</v>
      </c>
      <c r="AA114" s="57">
        <v>12262</v>
      </c>
      <c r="AB114" s="56">
        <v>12.5160579922922</v>
      </c>
      <c r="AC114" s="52">
        <v>143590</v>
      </c>
      <c r="AD114" s="55">
        <v>228.65644312199601</v>
      </c>
      <c r="AE114" s="52">
        <v>740662.5</v>
      </c>
      <c r="AF114" s="52">
        <v>8.6105675146771006</v>
      </c>
      <c r="AG114" s="52">
        <v>11401</v>
      </c>
      <c r="AH114" s="54">
        <v>16</v>
      </c>
      <c r="AI114" s="52">
        <v>-5.8823529411764799</v>
      </c>
      <c r="AJ114" s="52">
        <v>36</v>
      </c>
      <c r="AK114" s="52">
        <v>-15.3981256234049</v>
      </c>
      <c r="AL114" s="53">
        <v>0.95</v>
      </c>
      <c r="AM114" s="52">
        <v>-1.1725745623019499</v>
      </c>
    </row>
    <row r="115" spans="1:39" ht="24" customHeight="1">
      <c r="A115" s="59">
        <v>4311272303</v>
      </c>
      <c r="B115" s="64" t="s">
        <v>60</v>
      </c>
      <c r="C115" s="52">
        <v>5.62</v>
      </c>
      <c r="D115" s="52">
        <v>4.22</v>
      </c>
      <c r="E115" s="63">
        <v>500932</v>
      </c>
      <c r="F115" s="52">
        <v>22.064579256360101</v>
      </c>
      <c r="G115" s="61">
        <v>1584432</v>
      </c>
      <c r="H115" s="52">
        <v>366210.3</v>
      </c>
      <c r="I115" s="55">
        <v>21.115459882583199</v>
      </c>
      <c r="J115" s="52">
        <v>59.422538552787699</v>
      </c>
      <c r="K115" s="62">
        <v>17795.03</v>
      </c>
      <c r="L115" s="52">
        <v>23.44</v>
      </c>
      <c r="M115" s="62">
        <v>69379</v>
      </c>
      <c r="N115" s="52">
        <v>2.1109169632265701</v>
      </c>
      <c r="O115" s="52">
        <v>10.960347551342799</v>
      </c>
      <c r="P115" s="52">
        <v>12.8477045396255</v>
      </c>
      <c r="Q115" s="61">
        <v>792392.6</v>
      </c>
      <c r="R115" s="60">
        <v>50.011145950094416</v>
      </c>
      <c r="S115" s="52">
        <v>93.909722022545196</v>
      </c>
      <c r="T115" s="59">
        <v>83.16</v>
      </c>
      <c r="U115" s="58">
        <v>38990</v>
      </c>
      <c r="V115" s="52">
        <v>3.2</v>
      </c>
      <c r="W115" s="52">
        <v>69379</v>
      </c>
      <c r="X115" s="52">
        <v>123.788787820141</v>
      </c>
      <c r="Y115" s="55">
        <v>118321.33</v>
      </c>
      <c r="Z115" s="55">
        <v>87.369977117429599</v>
      </c>
      <c r="AA115" s="57">
        <v>9578</v>
      </c>
      <c r="AB115" s="56">
        <v>11.3720930232558</v>
      </c>
      <c r="AC115" s="52">
        <v>193514.09</v>
      </c>
      <c r="AD115" s="55">
        <v>68.317030529703402</v>
      </c>
      <c r="AE115" s="52">
        <v>1044181</v>
      </c>
      <c r="AF115" s="52">
        <v>29.549902152641899</v>
      </c>
      <c r="AG115" s="52">
        <v>19000</v>
      </c>
      <c r="AH115" s="54">
        <v>21</v>
      </c>
      <c r="AI115" s="52">
        <v>110</v>
      </c>
      <c r="AJ115" s="52">
        <v>49</v>
      </c>
      <c r="AK115" s="52">
        <v>-31.219610937305401</v>
      </c>
      <c r="AL115" s="53">
        <v>1</v>
      </c>
      <c r="AM115" s="52">
        <v>13.880313320874</v>
      </c>
    </row>
    <row r="116" spans="1:39" ht="24" customHeight="1">
      <c r="A116" s="59">
        <v>4311285502</v>
      </c>
      <c r="B116" s="64" t="s">
        <v>64</v>
      </c>
      <c r="C116" s="52">
        <v>5</v>
      </c>
      <c r="D116" s="52">
        <v>3.33</v>
      </c>
      <c r="E116" s="63">
        <v>301816.28999999998</v>
      </c>
      <c r="F116" s="52">
        <v>19.1878669275929</v>
      </c>
      <c r="G116" s="61">
        <v>983006.1</v>
      </c>
      <c r="H116" s="52">
        <v>245548.45</v>
      </c>
      <c r="I116" s="55">
        <v>6.62426614481409</v>
      </c>
      <c r="J116" s="52">
        <v>40.242171999999997</v>
      </c>
      <c r="K116" s="62">
        <v>6015.49</v>
      </c>
      <c r="L116" s="52">
        <v>16.89</v>
      </c>
      <c r="M116" s="62">
        <v>156727</v>
      </c>
      <c r="N116" s="52">
        <v>0.80206533333333296</v>
      </c>
      <c r="O116" s="52">
        <v>31.376776776776801</v>
      </c>
      <c r="P116" s="52">
        <v>17.6935332395357</v>
      </c>
      <c r="Q116" s="61">
        <v>674535.86</v>
      </c>
      <c r="R116" s="60">
        <v>68.619702359934493</v>
      </c>
      <c r="S116" s="52">
        <v>97.528066199335896</v>
      </c>
      <c r="T116" s="59">
        <v>83.94</v>
      </c>
      <c r="U116" s="58">
        <v>17058</v>
      </c>
      <c r="V116" s="52">
        <v>14.7</v>
      </c>
      <c r="W116" s="52">
        <v>156727</v>
      </c>
      <c r="X116" s="52">
        <v>130.25401442696199</v>
      </c>
      <c r="Y116" s="55">
        <v>32983.83</v>
      </c>
      <c r="Z116" s="55">
        <v>13.305728145234299</v>
      </c>
      <c r="AA116" s="57">
        <v>3874</v>
      </c>
      <c r="AB116" s="56">
        <v>10.685714285714299</v>
      </c>
      <c r="AC116" s="52">
        <v>16055</v>
      </c>
      <c r="AD116" s="55">
        <v>127.343528745398</v>
      </c>
      <c r="AE116" s="52">
        <v>559021.01</v>
      </c>
      <c r="AF116" s="52">
        <v>49.990215264187903</v>
      </c>
      <c r="AG116" s="52">
        <v>23683.87</v>
      </c>
      <c r="AH116" s="54">
        <v>59</v>
      </c>
      <c r="AI116" s="52">
        <v>2850</v>
      </c>
      <c r="AJ116" s="52">
        <v>29</v>
      </c>
      <c r="AK116" s="52">
        <v>-23.8051013207184</v>
      </c>
      <c r="AL116" s="53">
        <v>1</v>
      </c>
      <c r="AM116" s="52">
        <v>11.1158483853657</v>
      </c>
    </row>
    <row r="117" spans="1:39" ht="24" customHeight="1">
      <c r="A117" s="59">
        <v>4311292208</v>
      </c>
      <c r="B117" s="64" t="s">
        <v>15</v>
      </c>
      <c r="C117" s="52">
        <v>7.41</v>
      </c>
      <c r="D117" s="52">
        <v>6.16</v>
      </c>
      <c r="E117" s="63">
        <v>476586.26</v>
      </c>
      <c r="F117" s="52">
        <v>20.127201565557701</v>
      </c>
      <c r="G117" s="61">
        <v>1733827.17</v>
      </c>
      <c r="H117" s="52">
        <v>431912.42</v>
      </c>
      <c r="I117" s="55">
        <v>12.2309197651663</v>
      </c>
      <c r="J117" s="52">
        <v>42.877756185335102</v>
      </c>
      <c r="K117" s="62">
        <v>72324.570000000007</v>
      </c>
      <c r="L117" s="52">
        <v>20.77</v>
      </c>
      <c r="M117" s="62">
        <v>360689.26</v>
      </c>
      <c r="N117" s="52">
        <v>6.5069338731444004</v>
      </c>
      <c r="O117" s="52">
        <v>39.035634199134201</v>
      </c>
      <c r="P117" s="52">
        <v>27.058778175211501</v>
      </c>
      <c r="Q117" s="61">
        <v>1443567.53</v>
      </c>
      <c r="R117" s="60">
        <v>83.259021139921359</v>
      </c>
      <c r="S117" s="52">
        <v>97.354227470209295</v>
      </c>
      <c r="T117" s="59">
        <v>85.3</v>
      </c>
      <c r="U117" s="58">
        <v>17613</v>
      </c>
      <c r="V117" s="52">
        <v>11.9</v>
      </c>
      <c r="W117" s="52">
        <v>360689.26</v>
      </c>
      <c r="X117" s="52">
        <v>4.5402483245383003</v>
      </c>
      <c r="Y117" s="55">
        <v>183142.03</v>
      </c>
      <c r="Z117" s="55">
        <v>26.488658104477199</v>
      </c>
      <c r="AA117" s="57">
        <v>14091</v>
      </c>
      <c r="AB117" s="56">
        <v>12.728</v>
      </c>
      <c r="AC117" s="52">
        <v>209287</v>
      </c>
      <c r="AD117" s="55">
        <v>108.66101694915299</v>
      </c>
      <c r="AE117" s="52">
        <v>1131373.6000000001</v>
      </c>
      <c r="AF117" s="52">
        <v>24.050880626223101</v>
      </c>
      <c r="AG117" s="52">
        <v>51689.64</v>
      </c>
      <c r="AH117" s="54">
        <v>100</v>
      </c>
      <c r="AI117" s="52">
        <v>1011.1111111111099</v>
      </c>
      <c r="AJ117" s="52">
        <v>75</v>
      </c>
      <c r="AK117" s="52">
        <v>-14.358235434816301</v>
      </c>
      <c r="AL117" s="53">
        <v>1</v>
      </c>
      <c r="AM117" s="52">
        <v>-10.1100926111777</v>
      </c>
    </row>
    <row r="118" spans="1:39" s="92" customFormat="1" ht="24" customHeight="1">
      <c r="A118" s="90">
        <v>4312</v>
      </c>
      <c r="B118" s="84" t="s">
        <v>152</v>
      </c>
      <c r="C118" s="85">
        <v>42.809999999999995</v>
      </c>
      <c r="D118" s="85">
        <v>28.849999999999994</v>
      </c>
      <c r="E118" s="85">
        <v>2500319.87</v>
      </c>
      <c r="F118" s="91">
        <v>11.05076749781</v>
      </c>
      <c r="G118" s="85">
        <v>10618441.24</v>
      </c>
      <c r="H118" s="85">
        <v>1697494.93</v>
      </c>
      <c r="I118" s="91">
        <v>9.5642343164542805</v>
      </c>
      <c r="J118" s="85">
        <v>38.936695008954302</v>
      </c>
      <c r="K118" s="85">
        <v>290725.50000000006</v>
      </c>
      <c r="L118" s="91">
        <v>6.1069283717875003</v>
      </c>
      <c r="M118" s="86">
        <v>1345980</v>
      </c>
      <c r="N118" s="85">
        <v>4.5273767811259065</v>
      </c>
      <c r="O118" s="85">
        <v>31.10294627383016</v>
      </c>
      <c r="P118" s="85">
        <v>18.235203077708494</v>
      </c>
      <c r="Q118" s="85">
        <v>7253959.1299999999</v>
      </c>
      <c r="R118" s="87">
        <v>68.314726860983228</v>
      </c>
      <c r="S118" s="87" t="s">
        <v>167</v>
      </c>
      <c r="T118" s="87" t="s">
        <v>167</v>
      </c>
      <c r="U118" s="86">
        <v>137115</v>
      </c>
      <c r="V118" s="91">
        <v>10.0025585001636</v>
      </c>
      <c r="W118" s="85">
        <v>1737950</v>
      </c>
      <c r="X118" s="87">
        <v>9.5879613719697794</v>
      </c>
      <c r="Y118" s="85">
        <v>42098.75</v>
      </c>
      <c r="Z118" s="91">
        <v>-21.5055752273935</v>
      </c>
      <c r="AA118" s="85">
        <v>4413</v>
      </c>
      <c r="AB118" s="91">
        <v>14.7724317295189</v>
      </c>
      <c r="AC118" s="85">
        <v>926975</v>
      </c>
      <c r="AD118" s="91">
        <v>20.6100404386316</v>
      </c>
      <c r="AE118" s="85">
        <v>2511424.84</v>
      </c>
      <c r="AF118" s="91">
        <v>50.241292485333901</v>
      </c>
      <c r="AG118" s="85">
        <v>110039.4</v>
      </c>
      <c r="AH118" s="85">
        <v>308</v>
      </c>
      <c r="AI118" s="91">
        <v>50.243902439024403</v>
      </c>
      <c r="AJ118" s="85">
        <v>147</v>
      </c>
      <c r="AK118" s="87" t="s">
        <v>167</v>
      </c>
      <c r="AL118" s="88" t="s">
        <v>167</v>
      </c>
      <c r="AM118" s="87" t="s">
        <v>167</v>
      </c>
    </row>
    <row r="119" spans="1:39" ht="24" customHeight="1">
      <c r="A119" s="59">
        <v>4312022301</v>
      </c>
      <c r="B119" s="64" t="s">
        <v>72</v>
      </c>
      <c r="C119" s="52">
        <v>6.72</v>
      </c>
      <c r="D119" s="52">
        <v>0.98</v>
      </c>
      <c r="E119" s="63">
        <v>780192</v>
      </c>
      <c r="F119" s="52">
        <v>14.019512195121999</v>
      </c>
      <c r="G119" s="61">
        <v>4678820</v>
      </c>
      <c r="H119" s="52">
        <v>167570</v>
      </c>
      <c r="I119" s="55">
        <v>21.9121951219512</v>
      </c>
      <c r="J119" s="52">
        <v>77.400000000000006</v>
      </c>
      <c r="K119" s="62">
        <v>125693</v>
      </c>
      <c r="L119" s="52">
        <v>10.029999999999999</v>
      </c>
      <c r="M119" s="62">
        <v>159271</v>
      </c>
      <c r="N119" s="52">
        <v>12.4695436507937</v>
      </c>
      <c r="O119" s="52">
        <v>108.34761904761901</v>
      </c>
      <c r="P119" s="52">
        <v>15.272428305764899</v>
      </c>
      <c r="Q119" s="61">
        <v>3777760</v>
      </c>
      <c r="R119" s="60">
        <v>80.741725477791405</v>
      </c>
      <c r="S119" s="52">
        <v>21.706097792060199</v>
      </c>
      <c r="T119" s="59">
        <v>82.93</v>
      </c>
      <c r="U119" s="58">
        <v>51085</v>
      </c>
      <c r="V119" s="52">
        <v>13</v>
      </c>
      <c r="W119" s="52">
        <v>551241</v>
      </c>
      <c r="X119" s="52">
        <v>24.599579575506901</v>
      </c>
      <c r="Y119" s="55">
        <v>10160.5</v>
      </c>
      <c r="Z119" s="55">
        <v>-69.617410520052005</v>
      </c>
      <c r="AA119" s="57">
        <v>250</v>
      </c>
      <c r="AB119" s="56">
        <v>-74.5676500508647</v>
      </c>
      <c r="AC119" s="52">
        <v>281100</v>
      </c>
      <c r="AD119" s="55">
        <v>14.8753575807111</v>
      </c>
      <c r="AE119" s="52">
        <v>148293</v>
      </c>
      <c r="AF119" s="52">
        <v>81.385365853658598</v>
      </c>
      <c r="AG119" s="52">
        <v>7725</v>
      </c>
      <c r="AH119" s="54">
        <v>23</v>
      </c>
      <c r="AI119" s="52">
        <v>475</v>
      </c>
      <c r="AJ119" s="52">
        <v>11</v>
      </c>
      <c r="AK119" s="52">
        <v>37.484465878717401</v>
      </c>
      <c r="AL119" s="53">
        <v>1</v>
      </c>
      <c r="AM119" s="52">
        <v>5.0153521892620301</v>
      </c>
    </row>
    <row r="120" spans="1:39" ht="24" customHeight="1">
      <c r="A120" s="59">
        <v>4312025511</v>
      </c>
      <c r="B120" s="64" t="s">
        <v>112</v>
      </c>
      <c r="C120" s="52">
        <v>1.75</v>
      </c>
      <c r="D120" s="52">
        <v>1.68</v>
      </c>
      <c r="E120" s="63">
        <v>196449.32</v>
      </c>
      <c r="F120" s="52">
        <v>60.126829268292703</v>
      </c>
      <c r="G120" s="61">
        <v>691132.84</v>
      </c>
      <c r="H120" s="52">
        <v>150509.04999999999</v>
      </c>
      <c r="I120" s="55">
        <v>28.224390243902501</v>
      </c>
      <c r="J120" s="52">
        <v>74.837836190476196</v>
      </c>
      <c r="K120" s="62">
        <v>10941</v>
      </c>
      <c r="L120" s="52">
        <v>27.99</v>
      </c>
      <c r="M120" s="62">
        <v>47950</v>
      </c>
      <c r="N120" s="52">
        <v>4.1680000000000001</v>
      </c>
      <c r="O120" s="52">
        <v>19.0277777777778</v>
      </c>
      <c r="P120" s="52">
        <v>42.093276194557497</v>
      </c>
      <c r="Q120" s="61">
        <v>93401.8</v>
      </c>
      <c r="R120" s="60">
        <v>13.514305006834867</v>
      </c>
      <c r="S120" s="52">
        <v>42.4530830274661</v>
      </c>
      <c r="T120" s="59">
        <v>0</v>
      </c>
      <c r="U120" s="58">
        <v>4667</v>
      </c>
      <c r="V120" s="52">
        <v>98.6</v>
      </c>
      <c r="W120" s="52">
        <v>47950</v>
      </c>
      <c r="X120" s="52">
        <v>-48.0498374864572</v>
      </c>
      <c r="Y120" s="55">
        <v>3138.2</v>
      </c>
      <c r="Z120" s="55">
        <v>0</v>
      </c>
      <c r="AA120" s="57">
        <v>0</v>
      </c>
      <c r="AB120" s="56">
        <v>0</v>
      </c>
      <c r="AC120" s="52">
        <v>48015</v>
      </c>
      <c r="AD120" s="55">
        <v>117.262443438914</v>
      </c>
      <c r="AE120" s="52">
        <v>363216</v>
      </c>
      <c r="AF120" s="52">
        <v>271.19024390243902</v>
      </c>
      <c r="AG120" s="52">
        <v>1006</v>
      </c>
      <c r="AH120" s="54">
        <v>30</v>
      </c>
      <c r="AI120" s="52">
        <v>25</v>
      </c>
      <c r="AJ120" s="52">
        <v>9</v>
      </c>
      <c r="AK120" s="52">
        <v>45.882990265329298</v>
      </c>
      <c r="AL120" s="53">
        <v>1</v>
      </c>
      <c r="AM120" s="52">
        <v>5.0153521892620301</v>
      </c>
    </row>
    <row r="121" spans="1:39" ht="24" customHeight="1">
      <c r="A121" s="59">
        <v>4312211204</v>
      </c>
      <c r="B121" s="64" t="s">
        <v>56</v>
      </c>
      <c r="C121" s="52">
        <v>6.2</v>
      </c>
      <c r="D121" s="52">
        <v>5.0599999999999996</v>
      </c>
      <c r="E121" s="63">
        <v>312250.61</v>
      </c>
      <c r="F121" s="52">
        <v>12.0780487804878</v>
      </c>
      <c r="G121" s="61">
        <v>1002356.2</v>
      </c>
      <c r="H121" s="52">
        <v>284209.87</v>
      </c>
      <c r="I121" s="55">
        <v>13.7463414634147</v>
      </c>
      <c r="J121" s="52">
        <v>33.575334408602103</v>
      </c>
      <c r="K121" s="62">
        <v>52269</v>
      </c>
      <c r="L121" s="52">
        <v>-1.5</v>
      </c>
      <c r="M121" s="62">
        <v>387108</v>
      </c>
      <c r="N121" s="52">
        <v>5.6203225806451602</v>
      </c>
      <c r="O121" s="52">
        <v>51.002371541502001</v>
      </c>
      <c r="P121" s="52">
        <v>40.983148707179403</v>
      </c>
      <c r="Q121" s="61">
        <v>645447.13</v>
      </c>
      <c r="R121" s="60">
        <v>64.392990236404984</v>
      </c>
      <c r="S121" s="52">
        <v>74.226194638803094</v>
      </c>
      <c r="T121" s="59">
        <v>90.1</v>
      </c>
      <c r="U121" s="58">
        <v>7619</v>
      </c>
      <c r="V121" s="52">
        <v>8</v>
      </c>
      <c r="W121" s="52">
        <v>387108</v>
      </c>
      <c r="X121" s="52">
        <v>15.492571155796901</v>
      </c>
      <c r="Y121" s="55">
        <v>2235.62</v>
      </c>
      <c r="Z121" s="55">
        <v>-64.224756643788595</v>
      </c>
      <c r="AA121" s="57">
        <v>297</v>
      </c>
      <c r="AB121" s="56">
        <v>4850</v>
      </c>
      <c r="AC121" s="52">
        <v>281896</v>
      </c>
      <c r="AD121" s="55">
        <v>18.220171943803699</v>
      </c>
      <c r="AE121" s="52">
        <v>528317.43999999994</v>
      </c>
      <c r="AF121" s="52">
        <v>33.151219512195098</v>
      </c>
      <c r="AG121" s="52">
        <v>24295.7</v>
      </c>
      <c r="AH121" s="54">
        <v>60</v>
      </c>
      <c r="AI121" s="52">
        <v>275</v>
      </c>
      <c r="AJ121" s="52">
        <v>17</v>
      </c>
      <c r="AK121" s="52">
        <v>-10.9240569832938</v>
      </c>
      <c r="AL121" s="53">
        <v>1</v>
      </c>
      <c r="AM121" s="52">
        <v>1.36215514957884</v>
      </c>
    </row>
    <row r="122" spans="1:39" ht="24" customHeight="1">
      <c r="A122" s="59">
        <v>4312215501</v>
      </c>
      <c r="B122" s="64" t="s">
        <v>117</v>
      </c>
      <c r="C122" s="52">
        <v>5.3</v>
      </c>
      <c r="D122" s="52">
        <v>3.3</v>
      </c>
      <c r="E122" s="63">
        <v>131919</v>
      </c>
      <c r="F122" s="52">
        <v>-34.409756097561001</v>
      </c>
      <c r="G122" s="61">
        <v>490049</v>
      </c>
      <c r="H122" s="52">
        <v>120793</v>
      </c>
      <c r="I122" s="55">
        <v>-24.048780487804901</v>
      </c>
      <c r="J122" s="52">
        <v>16.5935849056604</v>
      </c>
      <c r="K122" s="62">
        <v>17700</v>
      </c>
      <c r="L122" s="52">
        <v>3.24</v>
      </c>
      <c r="M122" s="62">
        <v>91497</v>
      </c>
      <c r="N122" s="52">
        <v>2.2264150943396199</v>
      </c>
      <c r="O122" s="52">
        <v>18.484242424242399</v>
      </c>
      <c r="P122" s="52">
        <v>7.4354075076090602</v>
      </c>
      <c r="Q122" s="61">
        <v>375799</v>
      </c>
      <c r="R122" s="60">
        <v>76.686004868900866</v>
      </c>
      <c r="S122" s="52">
        <v>47.1199899670668</v>
      </c>
      <c r="T122" s="59">
        <v>0</v>
      </c>
      <c r="U122" s="58">
        <v>17742</v>
      </c>
      <c r="V122" s="52">
        <v>3.5</v>
      </c>
      <c r="W122" s="52">
        <v>91497</v>
      </c>
      <c r="X122" s="52">
        <v>23.052611759642801</v>
      </c>
      <c r="Y122" s="55">
        <v>3038</v>
      </c>
      <c r="Z122" s="55">
        <v>68.133266921246303</v>
      </c>
      <c r="AA122" s="57">
        <v>0</v>
      </c>
      <c r="AB122" s="56">
        <v>0</v>
      </c>
      <c r="AC122" s="52">
        <v>0</v>
      </c>
      <c r="AD122" s="55">
        <v>-100</v>
      </c>
      <c r="AE122" s="52">
        <v>103589</v>
      </c>
      <c r="AF122" s="52">
        <v>288.62439024390198</v>
      </c>
      <c r="AG122" s="52">
        <v>12828</v>
      </c>
      <c r="AH122" s="54">
        <v>30</v>
      </c>
      <c r="AI122" s="52">
        <v>130.769230769231</v>
      </c>
      <c r="AJ122" s="52">
        <v>16</v>
      </c>
      <c r="AK122" s="52">
        <v>-7.0089726115064099</v>
      </c>
      <c r="AL122" s="53">
        <v>1</v>
      </c>
      <c r="AM122" s="52">
        <v>1.36215514957884</v>
      </c>
    </row>
    <row r="123" spans="1:39" ht="24" customHeight="1">
      <c r="A123" s="59">
        <v>4312225505</v>
      </c>
      <c r="B123" s="64" t="s">
        <v>123</v>
      </c>
      <c r="C123" s="52">
        <v>2</v>
      </c>
      <c r="D123" s="52">
        <v>1.7</v>
      </c>
      <c r="E123" s="63">
        <v>12500</v>
      </c>
      <c r="F123" s="52">
        <v>-59.395121951219501</v>
      </c>
      <c r="G123" s="61">
        <v>66322</v>
      </c>
      <c r="H123" s="52">
        <v>11847</v>
      </c>
      <c r="I123" s="55">
        <v>-57.9707317073171</v>
      </c>
      <c r="J123" s="52">
        <v>4.1666666666666696</v>
      </c>
      <c r="K123" s="62">
        <v>2501</v>
      </c>
      <c r="L123" s="52">
        <v>-28.3</v>
      </c>
      <c r="M123" s="62">
        <v>97200</v>
      </c>
      <c r="N123" s="52">
        <v>0.833666666666667</v>
      </c>
      <c r="O123" s="52">
        <v>38.117647058823501</v>
      </c>
      <c r="P123" s="52">
        <v>5.0301810865191099</v>
      </c>
      <c r="Q123" s="61">
        <v>54803</v>
      </c>
      <c r="R123" s="60">
        <v>82.631705919604357</v>
      </c>
      <c r="S123" s="52">
        <v>60.605017613771103</v>
      </c>
      <c r="T123" s="59">
        <v>81.150000000000006</v>
      </c>
      <c r="U123" s="58">
        <v>2485</v>
      </c>
      <c r="V123" s="52">
        <v>22.4</v>
      </c>
      <c r="W123" s="52">
        <v>97200</v>
      </c>
      <c r="X123" s="52">
        <v>62</v>
      </c>
      <c r="Y123" s="55">
        <v>1746.59</v>
      </c>
      <c r="Z123" s="55">
        <v>-8.1273999263584198</v>
      </c>
      <c r="AA123" s="57">
        <v>2300</v>
      </c>
      <c r="AB123" s="56">
        <v>155.555555555556</v>
      </c>
      <c r="AC123" s="52">
        <v>67300</v>
      </c>
      <c r="AD123" s="55">
        <v>16.637781629116098</v>
      </c>
      <c r="AE123" s="52">
        <v>43294.400000000001</v>
      </c>
      <c r="AF123" s="52">
        <v>-4.6341463414634099</v>
      </c>
      <c r="AG123" s="52">
        <v>1200</v>
      </c>
      <c r="AH123" s="54">
        <v>20</v>
      </c>
      <c r="AI123" s="52">
        <v>300</v>
      </c>
      <c r="AJ123" s="52">
        <v>2</v>
      </c>
      <c r="AK123" s="52">
        <v>0.482863079405774</v>
      </c>
      <c r="AL123" s="53">
        <v>1</v>
      </c>
      <c r="AM123" s="52">
        <v>3.6984455668245002</v>
      </c>
    </row>
    <row r="124" spans="1:39" ht="24" customHeight="1">
      <c r="A124" s="59">
        <v>4312235503</v>
      </c>
      <c r="B124" s="64" t="s">
        <v>109</v>
      </c>
      <c r="C124" s="52">
        <v>4.53</v>
      </c>
      <c r="D124" s="52">
        <v>3.45</v>
      </c>
      <c r="E124" s="63">
        <v>214823</v>
      </c>
      <c r="F124" s="52">
        <v>6.0878048780487903</v>
      </c>
      <c r="G124" s="61">
        <v>745301</v>
      </c>
      <c r="H124" s="52">
        <v>186474</v>
      </c>
      <c r="I124" s="55">
        <v>6.2829268292683098</v>
      </c>
      <c r="J124" s="52">
        <v>31.614863870493</v>
      </c>
      <c r="K124" s="62">
        <v>13499</v>
      </c>
      <c r="L124" s="52">
        <v>15.06</v>
      </c>
      <c r="M124" s="62">
        <v>125042</v>
      </c>
      <c r="N124" s="52">
        <v>1.98660779985283</v>
      </c>
      <c r="O124" s="52">
        <v>24.162705314009699</v>
      </c>
      <c r="P124" s="52">
        <v>11.4079443470873</v>
      </c>
      <c r="Q124" s="61">
        <v>447056</v>
      </c>
      <c r="R124" s="60">
        <v>59.983281922337419</v>
      </c>
      <c r="S124" s="52">
        <v>53.880794035770201</v>
      </c>
      <c r="T124" s="59">
        <v>81.819999999999993</v>
      </c>
      <c r="U124" s="58">
        <v>18831</v>
      </c>
      <c r="V124" s="52">
        <v>4.0999999999999996</v>
      </c>
      <c r="W124" s="52">
        <v>125042</v>
      </c>
      <c r="X124" s="52">
        <v>18.275460882889899</v>
      </c>
      <c r="Y124" s="55">
        <v>300.58999999999997</v>
      </c>
      <c r="Z124" s="55">
        <v>-65.153429707515599</v>
      </c>
      <c r="AA124" s="57">
        <v>0</v>
      </c>
      <c r="AB124" s="56">
        <v>0</v>
      </c>
      <c r="AC124" s="52">
        <v>65700</v>
      </c>
      <c r="AD124" s="55">
        <v>-13.210039630118899</v>
      </c>
      <c r="AE124" s="52">
        <v>179776.6</v>
      </c>
      <c r="AF124" s="52">
        <v>7.8146341463414801</v>
      </c>
      <c r="AG124" s="52">
        <v>19320</v>
      </c>
      <c r="AH124" s="54">
        <v>45</v>
      </c>
      <c r="AI124" s="52">
        <v>40.625</v>
      </c>
      <c r="AJ124" s="52">
        <v>10</v>
      </c>
      <c r="AK124" s="52">
        <v>-8.1571955558097606</v>
      </c>
      <c r="AL124" s="53">
        <v>1</v>
      </c>
      <c r="AM124" s="52">
        <v>7.4916189527884303</v>
      </c>
    </row>
    <row r="125" spans="1:39" ht="24" customHeight="1">
      <c r="A125" s="59">
        <v>4312245510</v>
      </c>
      <c r="B125" s="64" t="s">
        <v>130</v>
      </c>
      <c r="C125" s="52">
        <v>2.5099999999999998</v>
      </c>
      <c r="D125" s="52">
        <v>1.73</v>
      </c>
      <c r="E125" s="63">
        <v>84653</v>
      </c>
      <c r="F125" s="52">
        <v>25.921951219512199</v>
      </c>
      <c r="G125" s="61">
        <v>252731</v>
      </c>
      <c r="H125" s="52">
        <v>78950</v>
      </c>
      <c r="I125" s="55">
        <v>18.5365853658537</v>
      </c>
      <c r="J125" s="52">
        <v>22.484196547144801</v>
      </c>
      <c r="K125" s="62">
        <v>5785.5</v>
      </c>
      <c r="L125" s="52">
        <v>-5.83</v>
      </c>
      <c r="M125" s="62">
        <v>32550</v>
      </c>
      <c r="N125" s="52">
        <v>1.53665338645418</v>
      </c>
      <c r="O125" s="52">
        <v>12.5433526011561</v>
      </c>
      <c r="P125" s="52">
        <v>16.475866095757102</v>
      </c>
      <c r="Q125" s="61">
        <v>172825</v>
      </c>
      <c r="R125" s="60">
        <v>68.382984279728248</v>
      </c>
      <c r="S125" s="52">
        <v>30.2535003825177</v>
      </c>
      <c r="T125" s="59">
        <v>81.99</v>
      </c>
      <c r="U125" s="58">
        <v>5138</v>
      </c>
      <c r="V125" s="52">
        <v>5.8</v>
      </c>
      <c r="W125" s="52">
        <v>32550</v>
      </c>
      <c r="X125" s="52">
        <v>-39.922480620155</v>
      </c>
      <c r="Y125" s="55">
        <v>2611.87</v>
      </c>
      <c r="Z125" s="55">
        <v>-7.0578355354226296</v>
      </c>
      <c r="AA125" s="57">
        <v>0</v>
      </c>
      <c r="AB125" s="56">
        <v>0</v>
      </c>
      <c r="AC125" s="52">
        <v>61014</v>
      </c>
      <c r="AD125" s="55">
        <v>293.08078855817502</v>
      </c>
      <c r="AE125" s="52">
        <v>33409</v>
      </c>
      <c r="AF125" s="52">
        <v>26.487804878048799</v>
      </c>
      <c r="AG125" s="52">
        <v>6040.5</v>
      </c>
      <c r="AH125" s="54">
        <v>4</v>
      </c>
      <c r="AI125" s="52">
        <v>-42.857142857142897</v>
      </c>
      <c r="AJ125" s="52">
        <v>2</v>
      </c>
      <c r="AK125" s="52">
        <v>28.0553715887153</v>
      </c>
      <c r="AL125" s="53">
        <v>1</v>
      </c>
      <c r="AM125" s="52">
        <v>-2.2895712094815299</v>
      </c>
    </row>
    <row r="126" spans="1:39" ht="24" customHeight="1">
      <c r="A126" s="59">
        <v>4312255507</v>
      </c>
      <c r="B126" s="64" t="s">
        <v>124</v>
      </c>
      <c r="C126" s="52">
        <v>1.25</v>
      </c>
      <c r="D126" s="52">
        <v>0.97</v>
      </c>
      <c r="E126" s="63">
        <v>26560</v>
      </c>
      <c r="F126" s="52">
        <v>29.151219512195102</v>
      </c>
      <c r="G126" s="61">
        <v>95767</v>
      </c>
      <c r="H126" s="52">
        <v>26560</v>
      </c>
      <c r="I126" s="55">
        <v>29.151219512195102</v>
      </c>
      <c r="J126" s="52">
        <v>14.165333333333299</v>
      </c>
      <c r="K126" s="62">
        <v>2235</v>
      </c>
      <c r="L126" s="52">
        <v>20.16</v>
      </c>
      <c r="M126" s="62">
        <v>51198</v>
      </c>
      <c r="N126" s="52">
        <v>1.1919999999999999</v>
      </c>
      <c r="O126" s="52">
        <v>35.187628865979399</v>
      </c>
      <c r="P126" s="52">
        <v>12.417017297802699</v>
      </c>
      <c r="Q126" s="61">
        <v>46885</v>
      </c>
      <c r="R126" s="60">
        <v>48.957365271962153</v>
      </c>
      <c r="S126" s="52">
        <v>51.143646736075098</v>
      </c>
      <c r="T126" s="59">
        <v>85.6</v>
      </c>
      <c r="U126" s="58">
        <v>2139</v>
      </c>
      <c r="V126" s="52">
        <v>20</v>
      </c>
      <c r="W126" s="52">
        <v>51198</v>
      </c>
      <c r="X126" s="52">
        <v>28.8</v>
      </c>
      <c r="Y126" s="55">
        <v>2637.56</v>
      </c>
      <c r="Z126" s="55">
        <v>166.03324457355001</v>
      </c>
      <c r="AA126" s="57">
        <v>0</v>
      </c>
      <c r="AB126" s="56">
        <v>0</v>
      </c>
      <c r="AC126" s="52">
        <v>40000</v>
      </c>
      <c r="AD126" s="55">
        <v>66.6666666666667</v>
      </c>
      <c r="AE126" s="52">
        <v>16005</v>
      </c>
      <c r="AF126" s="52">
        <v>37.980487804878102</v>
      </c>
      <c r="AG126" s="52">
        <v>906</v>
      </c>
      <c r="AH126" s="54">
        <v>1</v>
      </c>
      <c r="AI126" s="52">
        <v>-91.6666666666667</v>
      </c>
      <c r="AJ126" s="52">
        <v>2</v>
      </c>
      <c r="AK126" s="52">
        <v>2.3070630345571899E-2</v>
      </c>
      <c r="AL126" s="53">
        <v>1</v>
      </c>
      <c r="AM126" s="52">
        <v>9.3241367045232</v>
      </c>
    </row>
    <row r="127" spans="1:39" ht="24" customHeight="1">
      <c r="A127" s="59">
        <v>4312265509</v>
      </c>
      <c r="B127" s="64" t="s">
        <v>120</v>
      </c>
      <c r="C127" s="52">
        <v>1.73</v>
      </c>
      <c r="D127" s="52">
        <v>1.4</v>
      </c>
      <c r="E127" s="63">
        <v>77139.100000000006</v>
      </c>
      <c r="F127" s="52">
        <v>-8.3121951219512091</v>
      </c>
      <c r="G127" s="61">
        <v>371256.1</v>
      </c>
      <c r="H127" s="52">
        <v>77139.100000000006</v>
      </c>
      <c r="I127" s="55">
        <v>-8.3121951219512091</v>
      </c>
      <c r="J127" s="52">
        <v>29.726050096339101</v>
      </c>
      <c r="K127" s="62">
        <v>2787.04</v>
      </c>
      <c r="L127" s="52">
        <v>23.7</v>
      </c>
      <c r="M127" s="62">
        <v>66000</v>
      </c>
      <c r="N127" s="52">
        <v>1.07400385356455</v>
      </c>
      <c r="O127" s="52">
        <v>31.428571428571399</v>
      </c>
      <c r="P127" s="52">
        <v>40.093087318087299</v>
      </c>
      <c r="Q127" s="61">
        <v>189271</v>
      </c>
      <c r="R127" s="60">
        <v>50.981249870372501</v>
      </c>
      <c r="S127" s="52">
        <v>42.737801313293801</v>
      </c>
      <c r="T127" s="59">
        <v>80.08</v>
      </c>
      <c r="U127" s="58">
        <v>1924</v>
      </c>
      <c r="V127" s="52">
        <v>18.5</v>
      </c>
      <c r="W127" s="52">
        <v>66000</v>
      </c>
      <c r="X127" s="52">
        <v>18.353806150811401</v>
      </c>
      <c r="Y127" s="55">
        <v>629.87</v>
      </c>
      <c r="Z127" s="55">
        <v>0</v>
      </c>
      <c r="AA127" s="57">
        <v>0</v>
      </c>
      <c r="AB127" s="56">
        <v>0</v>
      </c>
      <c r="AC127" s="52">
        <v>0</v>
      </c>
      <c r="AD127" s="55">
        <v>0</v>
      </c>
      <c r="AE127" s="52">
        <v>207190.1</v>
      </c>
      <c r="AF127" s="52">
        <v>9.4731707317073308</v>
      </c>
      <c r="AG127" s="52">
        <v>7697.9</v>
      </c>
      <c r="AH127" s="54">
        <v>22</v>
      </c>
      <c r="AI127" s="52">
        <v>340</v>
      </c>
      <c r="AJ127" s="52">
        <v>9</v>
      </c>
      <c r="AK127" s="52">
        <v>2.1692088273635801</v>
      </c>
      <c r="AL127" s="53">
        <v>1</v>
      </c>
      <c r="AM127" s="52">
        <v>1.1744004623293001</v>
      </c>
    </row>
    <row r="128" spans="1:39" ht="24" customHeight="1">
      <c r="A128" s="59">
        <v>4312275502</v>
      </c>
      <c r="B128" s="64" t="s">
        <v>126</v>
      </c>
      <c r="C128" s="52">
        <v>3.14</v>
      </c>
      <c r="D128" s="52">
        <v>2.33</v>
      </c>
      <c r="E128" s="63">
        <v>176199</v>
      </c>
      <c r="F128" s="52">
        <v>9.6585365853658693</v>
      </c>
      <c r="G128" s="61">
        <v>654149</v>
      </c>
      <c r="H128" s="52">
        <v>140622</v>
      </c>
      <c r="I128" s="55">
        <v>-1.6780487804877999</v>
      </c>
      <c r="J128" s="52">
        <v>37.409554140127398</v>
      </c>
      <c r="K128" s="62">
        <v>21071</v>
      </c>
      <c r="L128" s="52">
        <v>0.67</v>
      </c>
      <c r="M128" s="62">
        <v>34500</v>
      </c>
      <c r="N128" s="52">
        <v>4.4736730360934196</v>
      </c>
      <c r="O128" s="52">
        <v>9.8712446351931291</v>
      </c>
      <c r="P128" s="52">
        <v>26.134529813111801</v>
      </c>
      <c r="Q128" s="61">
        <v>305184</v>
      </c>
      <c r="R128" s="60">
        <v>46.653591154308884</v>
      </c>
      <c r="S128" s="52">
        <v>79.846280511626105</v>
      </c>
      <c r="T128" s="59">
        <v>83.99</v>
      </c>
      <c r="U128" s="58">
        <v>6742</v>
      </c>
      <c r="V128" s="52">
        <v>0</v>
      </c>
      <c r="W128" s="52">
        <v>34500</v>
      </c>
      <c r="X128" s="52">
        <v>71.829863532224294</v>
      </c>
      <c r="Y128" s="55">
        <v>459.1</v>
      </c>
      <c r="Z128" s="55">
        <v>43.392572695755398</v>
      </c>
      <c r="AA128" s="57">
        <v>0</v>
      </c>
      <c r="AB128" s="56">
        <v>0</v>
      </c>
      <c r="AC128" s="52">
        <v>18850</v>
      </c>
      <c r="AD128" s="55">
        <v>-70.408163265306101</v>
      </c>
      <c r="AE128" s="52">
        <v>70241</v>
      </c>
      <c r="AF128" s="52">
        <v>33.931707317073197</v>
      </c>
      <c r="AG128" s="52">
        <v>1924</v>
      </c>
      <c r="AH128" s="54">
        <v>18</v>
      </c>
      <c r="AI128" s="52">
        <v>-53.846153846153797</v>
      </c>
      <c r="AJ128" s="52">
        <v>9</v>
      </c>
      <c r="AK128" s="52">
        <v>1.74911158385223</v>
      </c>
      <c r="AL128" s="53">
        <v>0.92</v>
      </c>
      <c r="AM128" s="52">
        <v>-8.7400964383889796</v>
      </c>
    </row>
    <row r="129" spans="1:39" ht="24" customHeight="1">
      <c r="A129" s="59">
        <v>4312285513</v>
      </c>
      <c r="B129" s="64" t="s">
        <v>121</v>
      </c>
      <c r="C129" s="52">
        <v>1</v>
      </c>
      <c r="D129" s="52">
        <v>1</v>
      </c>
      <c r="E129" s="63">
        <v>49069</v>
      </c>
      <c r="F129" s="52">
        <v>-1.07317073170731</v>
      </c>
      <c r="G129" s="61">
        <v>182553</v>
      </c>
      <c r="H129" s="52">
        <v>49069</v>
      </c>
      <c r="I129" s="55">
        <v>-1.07317073170731</v>
      </c>
      <c r="J129" s="52">
        <v>32.712666666666699</v>
      </c>
      <c r="K129" s="62">
        <v>2300</v>
      </c>
      <c r="L129" s="52">
        <v>9.52</v>
      </c>
      <c r="M129" s="62">
        <v>22000</v>
      </c>
      <c r="N129" s="52">
        <v>1.5333333333333301</v>
      </c>
      <c r="O129" s="52">
        <v>14.6666666666667</v>
      </c>
      <c r="P129" s="52">
        <v>21.288069414316698</v>
      </c>
      <c r="Q129" s="61">
        <v>176452</v>
      </c>
      <c r="R129" s="60">
        <v>96.657956867320721</v>
      </c>
      <c r="S129" s="52">
        <v>25.4924058071181</v>
      </c>
      <c r="T129" s="59">
        <v>78.91</v>
      </c>
      <c r="U129" s="58">
        <v>2305</v>
      </c>
      <c r="V129" s="52">
        <v>37.6</v>
      </c>
      <c r="W129" s="52">
        <v>22000</v>
      </c>
      <c r="X129" s="52">
        <v>29.411764705882302</v>
      </c>
      <c r="Y129" s="55">
        <v>0</v>
      </c>
      <c r="Z129" s="55">
        <v>0</v>
      </c>
      <c r="AA129" s="57">
        <v>0</v>
      </c>
      <c r="AB129" s="56">
        <v>0</v>
      </c>
      <c r="AC129" s="52">
        <v>0</v>
      </c>
      <c r="AD129" s="55">
        <v>0</v>
      </c>
      <c r="AE129" s="52">
        <v>87141</v>
      </c>
      <c r="AF129" s="52">
        <v>8.9463414634146403</v>
      </c>
      <c r="AG129" s="52">
        <v>798</v>
      </c>
      <c r="AH129" s="54">
        <v>0</v>
      </c>
      <c r="AI129" s="89" t="s">
        <v>208</v>
      </c>
      <c r="AJ129" s="52">
        <v>8</v>
      </c>
      <c r="AK129" s="52">
        <v>18.262501066915</v>
      </c>
      <c r="AL129" s="53">
        <v>1</v>
      </c>
      <c r="AM129" s="52">
        <v>-12.398919359728399</v>
      </c>
    </row>
    <row r="130" spans="1:39" ht="24" customHeight="1">
      <c r="A130" s="59">
        <v>4312295508</v>
      </c>
      <c r="B130" s="64" t="s">
        <v>114</v>
      </c>
      <c r="C130" s="52">
        <v>2.2599999999999998</v>
      </c>
      <c r="D130" s="52">
        <v>1.52</v>
      </c>
      <c r="E130" s="63">
        <v>47004</v>
      </c>
      <c r="F130" s="52">
        <v>23.609756097561</v>
      </c>
      <c r="G130" s="61">
        <v>169302.1</v>
      </c>
      <c r="H130" s="52">
        <v>43406</v>
      </c>
      <c r="I130" s="55">
        <v>18.575609756097599</v>
      </c>
      <c r="J130" s="52">
        <v>13.8654867256637</v>
      </c>
      <c r="K130" s="62">
        <v>1321.51</v>
      </c>
      <c r="L130" s="52">
        <v>44.63</v>
      </c>
      <c r="M130" s="62">
        <v>94394</v>
      </c>
      <c r="N130" s="52">
        <v>0.38982595870206499</v>
      </c>
      <c r="O130" s="52">
        <v>41.400877192982499</v>
      </c>
      <c r="P130" s="52">
        <v>25.755616438356199</v>
      </c>
      <c r="Q130" s="61">
        <v>110152.3</v>
      </c>
      <c r="R130" s="60">
        <v>65.062571580624223</v>
      </c>
      <c r="S130" s="52">
        <v>44.8808225502965</v>
      </c>
      <c r="T130" s="59">
        <v>80.010000000000005</v>
      </c>
      <c r="U130" s="58">
        <v>1825</v>
      </c>
      <c r="V130" s="52">
        <v>11.4</v>
      </c>
      <c r="W130" s="52">
        <v>94394</v>
      </c>
      <c r="X130" s="52">
        <v>11.887631126652099</v>
      </c>
      <c r="Y130" s="55">
        <v>1583.42</v>
      </c>
      <c r="Z130" s="55">
        <v>869.04528763769895</v>
      </c>
      <c r="AA130" s="57">
        <v>0</v>
      </c>
      <c r="AB130" s="56">
        <v>0</v>
      </c>
      <c r="AC130" s="52">
        <v>52400</v>
      </c>
      <c r="AD130" s="55">
        <v>227.5</v>
      </c>
      <c r="AE130" s="52">
        <v>29545</v>
      </c>
      <c r="AF130" s="52">
        <v>-2.4390243902439002</v>
      </c>
      <c r="AG130" s="52">
        <v>495.2</v>
      </c>
      <c r="AH130" s="54">
        <v>15</v>
      </c>
      <c r="AI130" s="52">
        <v>-21.052631578947398</v>
      </c>
      <c r="AJ130" s="52">
        <v>2</v>
      </c>
      <c r="AK130" s="52">
        <v>-29.284707926543</v>
      </c>
      <c r="AL130" s="53">
        <v>1</v>
      </c>
      <c r="AM130" s="52">
        <v>3.0222861518901101</v>
      </c>
    </row>
    <row r="131" spans="1:39" ht="24" customHeight="1">
      <c r="A131" s="59">
        <v>4312305512</v>
      </c>
      <c r="B131" s="64" t="s">
        <v>122</v>
      </c>
      <c r="C131" s="52">
        <v>0.96</v>
      </c>
      <c r="D131" s="52">
        <v>0.96</v>
      </c>
      <c r="E131" s="63">
        <v>44438</v>
      </c>
      <c r="F131" s="52">
        <v>62.429268292682998</v>
      </c>
      <c r="G131" s="61">
        <v>148129</v>
      </c>
      <c r="H131" s="52">
        <v>44438</v>
      </c>
      <c r="I131" s="55">
        <v>62.429268292682998</v>
      </c>
      <c r="J131" s="52">
        <v>30.859722222222199</v>
      </c>
      <c r="K131" s="62">
        <v>6995.5</v>
      </c>
      <c r="L131" s="52">
        <v>12</v>
      </c>
      <c r="M131" s="62">
        <v>9000</v>
      </c>
      <c r="N131" s="52">
        <v>4.85798611111111</v>
      </c>
      <c r="O131" s="52">
        <v>6.25</v>
      </c>
      <c r="P131" s="52">
        <v>46.0497409326425</v>
      </c>
      <c r="Q131" s="61">
        <v>117504</v>
      </c>
      <c r="R131" s="60">
        <v>79.325452814776312</v>
      </c>
      <c r="S131" s="52">
        <v>27.510743419628501</v>
      </c>
      <c r="T131" s="59">
        <v>0</v>
      </c>
      <c r="U131" s="58">
        <v>965</v>
      </c>
      <c r="V131" s="52">
        <v>0</v>
      </c>
      <c r="W131" s="52">
        <v>9000</v>
      </c>
      <c r="X131" s="52">
        <v>222.58064516128999</v>
      </c>
      <c r="Y131" s="55">
        <v>0</v>
      </c>
      <c r="Z131" s="55">
        <v>0</v>
      </c>
      <c r="AA131" s="57">
        <v>0</v>
      </c>
      <c r="AB131" s="56">
        <v>0</v>
      </c>
      <c r="AC131" s="52">
        <v>1000</v>
      </c>
      <c r="AD131" s="55">
        <v>0</v>
      </c>
      <c r="AE131" s="52">
        <v>14724</v>
      </c>
      <c r="AF131" s="52">
        <v>-31.717073170731702</v>
      </c>
      <c r="AG131" s="52">
        <v>170</v>
      </c>
      <c r="AH131" s="54">
        <v>0</v>
      </c>
      <c r="AI131" s="89" t="s">
        <v>209</v>
      </c>
      <c r="AJ131" s="52">
        <v>1</v>
      </c>
      <c r="AK131" s="52">
        <v>3.1361641277602401</v>
      </c>
      <c r="AL131" s="53">
        <v>1</v>
      </c>
      <c r="AM131" s="52">
        <v>-17.6397541850279</v>
      </c>
    </row>
    <row r="132" spans="1:39" ht="24" customHeight="1">
      <c r="A132" s="59">
        <v>4312815504</v>
      </c>
      <c r="B132" s="64" t="s">
        <v>77</v>
      </c>
      <c r="C132" s="52">
        <v>1.26</v>
      </c>
      <c r="D132" s="52">
        <v>1.06</v>
      </c>
      <c r="E132" s="63">
        <v>165542</v>
      </c>
      <c r="F132" s="52">
        <v>13.8341463414634</v>
      </c>
      <c r="G132" s="61">
        <v>520325</v>
      </c>
      <c r="H132" s="52">
        <v>143688</v>
      </c>
      <c r="I132" s="55">
        <v>9.7170731707317195</v>
      </c>
      <c r="J132" s="52">
        <v>87.588359788359796</v>
      </c>
      <c r="K132" s="62">
        <v>15165</v>
      </c>
      <c r="L132" s="52">
        <v>60.36</v>
      </c>
      <c r="M132" s="62">
        <v>70000</v>
      </c>
      <c r="N132" s="52">
        <v>8.0238095238095202</v>
      </c>
      <c r="O132" s="52">
        <v>44.025157232704402</v>
      </c>
      <c r="P132" s="52">
        <v>42.0798169801729</v>
      </c>
      <c r="Q132" s="61">
        <v>384567</v>
      </c>
      <c r="R132" s="60">
        <v>73.908999183202809</v>
      </c>
      <c r="S132" s="52">
        <v>50.080018412251903</v>
      </c>
      <c r="T132" s="59">
        <v>84.88</v>
      </c>
      <c r="U132" s="58">
        <v>3934</v>
      </c>
      <c r="V132" s="52">
        <v>20.100000000000001</v>
      </c>
      <c r="W132" s="52">
        <v>70000</v>
      </c>
      <c r="X132" s="52">
        <v>-51.048951048950997</v>
      </c>
      <c r="Y132" s="55">
        <v>11935.13</v>
      </c>
      <c r="Z132" s="55">
        <v>827.38935165040095</v>
      </c>
      <c r="AA132" s="57">
        <v>0</v>
      </c>
      <c r="AB132" s="56">
        <v>0</v>
      </c>
      <c r="AC132" s="52">
        <v>9700</v>
      </c>
      <c r="AD132" s="55">
        <v>0</v>
      </c>
      <c r="AE132" s="52">
        <v>306696</v>
      </c>
      <c r="AF132" s="52">
        <v>25.590243902438999</v>
      </c>
      <c r="AG132" s="52">
        <v>8510</v>
      </c>
      <c r="AH132" s="54">
        <v>29</v>
      </c>
      <c r="AI132" s="52">
        <v>20.8333333333333</v>
      </c>
      <c r="AJ132" s="52">
        <v>26</v>
      </c>
      <c r="AK132" s="52">
        <v>-3.86517511098037</v>
      </c>
      <c r="AL132" s="53">
        <v>1</v>
      </c>
      <c r="AM132" s="52">
        <v>168.93642155895299</v>
      </c>
    </row>
    <row r="133" spans="1:39" ht="24" customHeight="1">
      <c r="A133" s="59">
        <v>4312815506</v>
      </c>
      <c r="B133" s="64" t="s">
        <v>94</v>
      </c>
      <c r="C133" s="52">
        <v>2.2000000000000002</v>
      </c>
      <c r="D133" s="52">
        <v>1.71</v>
      </c>
      <c r="E133" s="63">
        <v>181581.84</v>
      </c>
      <c r="F133" s="52">
        <v>31.063414634146401</v>
      </c>
      <c r="G133" s="61">
        <v>550248</v>
      </c>
      <c r="H133" s="52">
        <v>172219.91</v>
      </c>
      <c r="I133" s="55">
        <v>39.9121951219512</v>
      </c>
      <c r="J133" s="52">
        <v>55.024799999999999</v>
      </c>
      <c r="K133" s="62">
        <v>10461.950000000001</v>
      </c>
      <c r="L133" s="52">
        <v>-34.1</v>
      </c>
      <c r="M133" s="62">
        <v>58270</v>
      </c>
      <c r="N133" s="52">
        <v>3.1702878787878799</v>
      </c>
      <c r="O133" s="52">
        <v>22.7173489278752</v>
      </c>
      <c r="P133" s="52">
        <v>18.692798023471301</v>
      </c>
      <c r="Q133" s="61">
        <v>356851.9</v>
      </c>
      <c r="R133" s="60">
        <v>64.852920864773708</v>
      </c>
      <c r="S133" s="52">
        <v>59.085140066133803</v>
      </c>
      <c r="T133" s="59">
        <v>81.83</v>
      </c>
      <c r="U133" s="58">
        <v>9714</v>
      </c>
      <c r="V133" s="52">
        <v>-4.9000000000000004</v>
      </c>
      <c r="W133" s="52">
        <v>58270</v>
      </c>
      <c r="X133" s="52">
        <v>-1.2372881355932199</v>
      </c>
      <c r="Y133" s="55">
        <v>1622.3</v>
      </c>
      <c r="Z133" s="55">
        <v>5131.53821347952</v>
      </c>
      <c r="AA133" s="57">
        <v>1566</v>
      </c>
      <c r="AB133" s="56">
        <v>-19.938650306748499</v>
      </c>
      <c r="AC133" s="52">
        <v>0</v>
      </c>
      <c r="AD133" s="55">
        <v>0</v>
      </c>
      <c r="AE133" s="52">
        <v>379987.3</v>
      </c>
      <c r="AF133" s="52">
        <v>89.375609756097603</v>
      </c>
      <c r="AG133" s="52">
        <v>17123.099999999999</v>
      </c>
      <c r="AH133" s="54">
        <v>11</v>
      </c>
      <c r="AI133" s="52">
        <v>120</v>
      </c>
      <c r="AJ133" s="52">
        <v>23</v>
      </c>
      <c r="AK133" s="52">
        <v>6.1425262975945998</v>
      </c>
      <c r="AL133" s="53">
        <v>1</v>
      </c>
      <c r="AM133" s="52">
        <v>-64.043446676860995</v>
      </c>
    </row>
    <row r="134" spans="1:39" s="92" customFormat="1" ht="24" customHeight="1">
      <c r="A134" s="90">
        <v>4313</v>
      </c>
      <c r="B134" s="84" t="s">
        <v>153</v>
      </c>
      <c r="C134" s="85">
        <v>40.840000000000003</v>
      </c>
      <c r="D134" s="85">
        <v>37.44</v>
      </c>
      <c r="E134" s="85">
        <v>4475952.21</v>
      </c>
      <c r="F134" s="91">
        <v>13.9241995740403</v>
      </c>
      <c r="G134" s="85">
        <v>24842376.82</v>
      </c>
      <c r="H134" s="85">
        <v>3787544.82</v>
      </c>
      <c r="I134" s="91">
        <v>12.362540720442199</v>
      </c>
      <c r="J134" s="85">
        <v>73.064841821743386</v>
      </c>
      <c r="K134" s="85">
        <v>452169.68000000005</v>
      </c>
      <c r="L134" s="91">
        <v>30.876562252985501</v>
      </c>
      <c r="M134" s="86">
        <v>2380140</v>
      </c>
      <c r="N134" s="85">
        <v>7.3811570355860265</v>
      </c>
      <c r="O134" s="85">
        <v>42.381410256410255</v>
      </c>
      <c r="P134" s="85">
        <v>32.830303148104683</v>
      </c>
      <c r="Q134" s="85">
        <v>17588486.050000001</v>
      </c>
      <c r="R134" s="87">
        <v>70.800335158912546</v>
      </c>
      <c r="S134" s="87" t="s">
        <v>167</v>
      </c>
      <c r="T134" s="87" t="s">
        <v>167</v>
      </c>
      <c r="U134" s="86">
        <v>136336</v>
      </c>
      <c r="V134" s="91">
        <v>9.4680519178439404</v>
      </c>
      <c r="W134" s="85">
        <v>2701441</v>
      </c>
      <c r="X134" s="87">
        <v>27.745585197739299</v>
      </c>
      <c r="Y134" s="85">
        <v>638846.53</v>
      </c>
      <c r="Z134" s="91">
        <v>17.4511971859949</v>
      </c>
      <c r="AA134" s="85">
        <v>32984</v>
      </c>
      <c r="AB134" s="91">
        <v>10.889225079845399</v>
      </c>
      <c r="AC134" s="85">
        <v>1971047</v>
      </c>
      <c r="AD134" s="91">
        <v>17.562149588452801</v>
      </c>
      <c r="AE134" s="85">
        <v>10996481.800000001</v>
      </c>
      <c r="AF134" s="91">
        <v>28.771573470047699</v>
      </c>
      <c r="AG134" s="85">
        <v>413263.4</v>
      </c>
      <c r="AH134" s="85">
        <v>471</v>
      </c>
      <c r="AI134" s="91">
        <v>140.30612244898001</v>
      </c>
      <c r="AJ134" s="85">
        <v>109</v>
      </c>
      <c r="AK134" s="87" t="s">
        <v>167</v>
      </c>
      <c r="AL134" s="88" t="s">
        <v>167</v>
      </c>
      <c r="AM134" s="87" t="s">
        <v>167</v>
      </c>
    </row>
    <row r="135" spans="1:39" ht="24" customHeight="1">
      <c r="A135" s="59">
        <v>4313021301</v>
      </c>
      <c r="B135" s="64" t="s">
        <v>21</v>
      </c>
      <c r="C135" s="52">
        <v>17.579999999999998</v>
      </c>
      <c r="D135" s="52">
        <v>15.74</v>
      </c>
      <c r="E135" s="63">
        <v>2080490</v>
      </c>
      <c r="F135" s="52">
        <v>11.568627450980401</v>
      </c>
      <c r="G135" s="61">
        <v>14803680</v>
      </c>
      <c r="H135" s="52">
        <v>1465575</v>
      </c>
      <c r="I135" s="55">
        <v>7.68627450980392</v>
      </c>
      <c r="J135" s="52">
        <v>78.896094046264693</v>
      </c>
      <c r="K135" s="62">
        <v>243301</v>
      </c>
      <c r="L135" s="52">
        <v>32.700000000000003</v>
      </c>
      <c r="M135" s="62">
        <v>1347080</v>
      </c>
      <c r="N135" s="52">
        <v>9.2264315510049304</v>
      </c>
      <c r="O135" s="52">
        <v>57.055484963998303</v>
      </c>
      <c r="P135" s="52">
        <v>45.460286244947</v>
      </c>
      <c r="Q135" s="61">
        <v>9790162.9499999993</v>
      </c>
      <c r="R135" s="60">
        <v>66.133305705067926</v>
      </c>
      <c r="S135" s="52">
        <v>74.551714208448004</v>
      </c>
      <c r="T135" s="59">
        <v>91.75</v>
      </c>
      <c r="U135" s="58">
        <v>45765</v>
      </c>
      <c r="V135" s="52">
        <v>1.7</v>
      </c>
      <c r="W135" s="52">
        <v>1668381</v>
      </c>
      <c r="X135" s="52">
        <v>23.1135751160752</v>
      </c>
      <c r="Y135" s="55">
        <v>457557</v>
      </c>
      <c r="Z135" s="55">
        <v>2.35878411839228</v>
      </c>
      <c r="AA135" s="57">
        <v>12263</v>
      </c>
      <c r="AB135" s="56">
        <v>0.99654093230110197</v>
      </c>
      <c r="AC135" s="52">
        <v>529714</v>
      </c>
      <c r="AD135" s="55">
        <v>16.565918408214198</v>
      </c>
      <c r="AE135" s="52">
        <v>5577227</v>
      </c>
      <c r="AF135" s="52">
        <v>41.088235294117702</v>
      </c>
      <c r="AG135" s="52">
        <v>198000</v>
      </c>
      <c r="AH135" s="54">
        <v>156</v>
      </c>
      <c r="AI135" s="52">
        <v>62.5</v>
      </c>
      <c r="AJ135" s="52">
        <v>40</v>
      </c>
      <c r="AK135" s="52">
        <v>0.72293034538813605</v>
      </c>
      <c r="AL135" s="53">
        <v>1</v>
      </c>
      <c r="AM135" s="52">
        <v>8.3787193442122501</v>
      </c>
    </row>
    <row r="136" spans="1:39" ht="24" customHeight="1">
      <c r="A136" s="59">
        <v>4313025501</v>
      </c>
      <c r="B136" s="64" t="s">
        <v>78</v>
      </c>
      <c r="C136" s="52">
        <v>3.98</v>
      </c>
      <c r="D136" s="52">
        <v>3.98</v>
      </c>
      <c r="E136" s="63">
        <v>408316.26</v>
      </c>
      <c r="F136" s="52">
        <v>22.2156862745098</v>
      </c>
      <c r="G136" s="61">
        <v>1903260</v>
      </c>
      <c r="H136" s="52">
        <v>395260</v>
      </c>
      <c r="I136" s="55">
        <v>20.1078431372549</v>
      </c>
      <c r="J136" s="52">
        <v>68.394683417085403</v>
      </c>
      <c r="K136" s="62">
        <v>24778</v>
      </c>
      <c r="L136" s="52">
        <v>61.23</v>
      </c>
      <c r="M136" s="62">
        <v>169685</v>
      </c>
      <c r="N136" s="52">
        <v>4.1504187604690097</v>
      </c>
      <c r="O136" s="52">
        <v>28.4229480737018</v>
      </c>
      <c r="P136" s="52">
        <v>29.165447142857101</v>
      </c>
      <c r="Q136" s="61">
        <v>1418636</v>
      </c>
      <c r="R136" s="60">
        <v>74.537162552672783</v>
      </c>
      <c r="S136" s="52">
        <v>47.4782445944941</v>
      </c>
      <c r="T136" s="59">
        <v>82.05</v>
      </c>
      <c r="U136" s="58">
        <v>14000</v>
      </c>
      <c r="V136" s="52">
        <v>13.7</v>
      </c>
      <c r="W136" s="52">
        <v>169685</v>
      </c>
      <c r="X136" s="52">
        <v>37.511446793682197</v>
      </c>
      <c r="Y136" s="55">
        <v>1482.36</v>
      </c>
      <c r="Z136" s="55">
        <v>461.58508864979501</v>
      </c>
      <c r="AA136" s="57">
        <v>4219</v>
      </c>
      <c r="AB136" s="56">
        <v>33.681875792141902</v>
      </c>
      <c r="AC136" s="52">
        <v>138156</v>
      </c>
      <c r="AD136" s="55">
        <v>19.3056994818653</v>
      </c>
      <c r="AE136" s="52">
        <v>157915</v>
      </c>
      <c r="AF136" s="52">
        <v>4.3235294117647003</v>
      </c>
      <c r="AG136" s="52">
        <v>6274</v>
      </c>
      <c r="AH136" s="54">
        <v>23</v>
      </c>
      <c r="AI136" s="52">
        <v>27.7777777777778</v>
      </c>
      <c r="AJ136" s="52">
        <v>8</v>
      </c>
      <c r="AK136" s="52">
        <v>-11.6671535741071</v>
      </c>
      <c r="AL136" s="53">
        <v>1</v>
      </c>
      <c r="AM136" s="52">
        <v>8.3787193442122501</v>
      </c>
    </row>
    <row r="137" spans="1:39" ht="24" customHeight="1">
      <c r="A137" s="59">
        <v>4313212304</v>
      </c>
      <c r="B137" s="64" t="s">
        <v>39</v>
      </c>
      <c r="C137" s="52">
        <v>4.7</v>
      </c>
      <c r="D137" s="52">
        <v>4</v>
      </c>
      <c r="E137" s="63">
        <v>724995</v>
      </c>
      <c r="F137" s="52">
        <v>14.921568627451</v>
      </c>
      <c r="G137" s="61">
        <v>2574991.2000000002</v>
      </c>
      <c r="H137" s="52">
        <v>670995</v>
      </c>
      <c r="I137" s="55">
        <v>14.705882352941201</v>
      </c>
      <c r="J137" s="52">
        <v>102.83617021276601</v>
      </c>
      <c r="K137" s="62">
        <v>26938.400000000001</v>
      </c>
      <c r="L137" s="52">
        <v>15.2</v>
      </c>
      <c r="M137" s="62">
        <v>245881</v>
      </c>
      <c r="N137" s="52">
        <v>3.8210496453900702</v>
      </c>
      <c r="O137" s="52">
        <v>40.980166666666697</v>
      </c>
      <c r="P137" s="52">
        <v>33.930593906491303</v>
      </c>
      <c r="Q137" s="61">
        <v>2072060.8</v>
      </c>
      <c r="R137" s="60">
        <v>80.468655582201592</v>
      </c>
      <c r="S137" s="52">
        <v>66.313266266151103</v>
      </c>
      <c r="T137" s="59">
        <v>84.94</v>
      </c>
      <c r="U137" s="58">
        <v>21367</v>
      </c>
      <c r="V137" s="52">
        <v>15</v>
      </c>
      <c r="W137" s="52">
        <v>245881</v>
      </c>
      <c r="X137" s="52">
        <v>29.999471291107099</v>
      </c>
      <c r="Y137" s="55">
        <v>65212.92</v>
      </c>
      <c r="Z137" s="55">
        <v>21.673159591617399</v>
      </c>
      <c r="AA137" s="57">
        <v>3009</v>
      </c>
      <c r="AB137" s="56">
        <v>-39.371347975015098</v>
      </c>
      <c r="AC137" s="52">
        <v>347000</v>
      </c>
      <c r="AD137" s="55">
        <v>18.308898738492999</v>
      </c>
      <c r="AE137" s="52">
        <v>1286931</v>
      </c>
      <c r="AF137" s="52">
        <v>26.470588235294102</v>
      </c>
      <c r="AG137" s="52">
        <v>34066</v>
      </c>
      <c r="AH137" s="54">
        <v>86</v>
      </c>
      <c r="AI137" s="52">
        <v>138.888888888889</v>
      </c>
      <c r="AJ137" s="52">
        <v>23</v>
      </c>
      <c r="AK137" s="52">
        <v>-28.4016465046607</v>
      </c>
      <c r="AL137" s="53">
        <v>1</v>
      </c>
      <c r="AM137" s="52">
        <v>13.675037341835001</v>
      </c>
    </row>
    <row r="138" spans="1:39" ht="24" customHeight="1">
      <c r="A138" s="59">
        <v>4313222205</v>
      </c>
      <c r="B138" s="64" t="s">
        <v>55</v>
      </c>
      <c r="C138" s="52">
        <v>5.41</v>
      </c>
      <c r="D138" s="52">
        <v>5.09</v>
      </c>
      <c r="E138" s="63">
        <v>266507</v>
      </c>
      <c r="F138" s="52">
        <v>22.764705882352899</v>
      </c>
      <c r="G138" s="61">
        <v>1048458</v>
      </c>
      <c r="H138" s="52">
        <v>261583</v>
      </c>
      <c r="I138" s="55">
        <v>22.264705882352899</v>
      </c>
      <c r="J138" s="52">
        <v>32.841281577325901</v>
      </c>
      <c r="K138" s="62">
        <v>34796.370000000003</v>
      </c>
      <c r="L138" s="52">
        <v>25.69</v>
      </c>
      <c r="M138" s="62">
        <v>161810</v>
      </c>
      <c r="N138" s="52">
        <v>4.2879075785582303</v>
      </c>
      <c r="O138" s="52">
        <v>21.193189259986902</v>
      </c>
      <c r="P138" s="52">
        <v>19.107183825638099</v>
      </c>
      <c r="Q138" s="61">
        <v>714965.3</v>
      </c>
      <c r="R138" s="60">
        <v>68.192078271137234</v>
      </c>
      <c r="S138" s="52">
        <v>46.975781477819901</v>
      </c>
      <c r="T138" s="59">
        <v>86.33</v>
      </c>
      <c r="U138" s="58">
        <v>13948</v>
      </c>
      <c r="V138" s="52">
        <v>25.7</v>
      </c>
      <c r="W138" s="52">
        <v>161810</v>
      </c>
      <c r="X138" s="52">
        <v>72.138297872340402</v>
      </c>
      <c r="Y138" s="55">
        <v>15026.61</v>
      </c>
      <c r="Z138" s="55">
        <v>94.677989816938094</v>
      </c>
      <c r="AA138" s="57">
        <v>8061</v>
      </c>
      <c r="AB138" s="56">
        <v>97.913086177264901</v>
      </c>
      <c r="AC138" s="52">
        <v>317300</v>
      </c>
      <c r="AD138" s="55">
        <v>16.227106227106201</v>
      </c>
      <c r="AE138" s="52">
        <v>599417.80000000005</v>
      </c>
      <c r="AF138" s="52">
        <v>29.990196078431399</v>
      </c>
      <c r="AG138" s="52">
        <v>26245.7</v>
      </c>
      <c r="AH138" s="54">
        <v>106</v>
      </c>
      <c r="AI138" s="52">
        <v>960</v>
      </c>
      <c r="AJ138" s="52">
        <v>14</v>
      </c>
      <c r="AK138" s="52">
        <v>-13.8703167580928</v>
      </c>
      <c r="AL138" s="53">
        <v>1</v>
      </c>
      <c r="AM138" s="52">
        <v>4.01551233529855</v>
      </c>
    </row>
    <row r="139" spans="1:39" ht="24" customHeight="1">
      <c r="A139" s="59">
        <v>4313812302</v>
      </c>
      <c r="B139" s="64" t="s">
        <v>65</v>
      </c>
      <c r="C139" s="52">
        <v>4.9000000000000004</v>
      </c>
      <c r="D139" s="52">
        <v>4.66</v>
      </c>
      <c r="E139" s="63">
        <v>468781</v>
      </c>
      <c r="F139" s="52">
        <v>5.36274509803921</v>
      </c>
      <c r="G139" s="61">
        <v>2275146</v>
      </c>
      <c r="H139" s="52">
        <v>468645</v>
      </c>
      <c r="I139" s="55">
        <v>5.3431372549019596</v>
      </c>
      <c r="J139" s="52">
        <v>63.779727891156497</v>
      </c>
      <c r="K139" s="62">
        <v>71957</v>
      </c>
      <c r="L139" s="52">
        <v>23.39</v>
      </c>
      <c r="M139" s="62">
        <v>239635</v>
      </c>
      <c r="N139" s="52">
        <v>9.7900680272108804</v>
      </c>
      <c r="O139" s="52">
        <v>34.2825464949929</v>
      </c>
      <c r="P139" s="52">
        <v>17.244105205076298</v>
      </c>
      <c r="Q139" s="61">
        <v>1691306</v>
      </c>
      <c r="R139" s="60">
        <v>74.338350154231861</v>
      </c>
      <c r="S139" s="52">
        <v>67.675202412183395</v>
      </c>
      <c r="T139" s="59">
        <v>80.58</v>
      </c>
      <c r="U139" s="58">
        <v>27185</v>
      </c>
      <c r="V139" s="52">
        <v>5.9</v>
      </c>
      <c r="W139" s="52">
        <v>239635</v>
      </c>
      <c r="X139" s="52">
        <v>-5.0487960471833704</v>
      </c>
      <c r="Y139" s="55">
        <v>92482.4</v>
      </c>
      <c r="Z139" s="55">
        <v>229.33193076517099</v>
      </c>
      <c r="AA139" s="57">
        <v>0</v>
      </c>
      <c r="AB139" s="56">
        <v>-100</v>
      </c>
      <c r="AC139" s="52">
        <v>329252</v>
      </c>
      <c r="AD139" s="55">
        <v>18.032622333751601</v>
      </c>
      <c r="AE139" s="52">
        <v>1613152</v>
      </c>
      <c r="AF139" s="52">
        <v>6.0686274509803901</v>
      </c>
      <c r="AG139" s="52">
        <v>59801</v>
      </c>
      <c r="AH139" s="54">
        <v>65</v>
      </c>
      <c r="AI139" s="52">
        <v>225</v>
      </c>
      <c r="AJ139" s="52">
        <v>8</v>
      </c>
      <c r="AK139" s="52">
        <v>-80.709999999999994</v>
      </c>
      <c r="AL139" s="53">
        <v>1</v>
      </c>
      <c r="AM139" s="52">
        <v>0.84</v>
      </c>
    </row>
    <row r="140" spans="1:39" ht="24" customHeight="1">
      <c r="A140" s="59">
        <v>4313822203</v>
      </c>
      <c r="B140" s="64" t="s">
        <v>12</v>
      </c>
      <c r="C140" s="52">
        <v>4.2699999999999996</v>
      </c>
      <c r="D140" s="52">
        <v>3.97</v>
      </c>
      <c r="E140" s="63">
        <v>526862.94999999995</v>
      </c>
      <c r="F140" s="52">
        <v>20.519607843137301</v>
      </c>
      <c r="G140" s="61">
        <v>2236841.62</v>
      </c>
      <c r="H140" s="52">
        <v>525486.81999999995</v>
      </c>
      <c r="I140" s="55">
        <v>20.254901960784299</v>
      </c>
      <c r="J140" s="52">
        <v>82.258071818891494</v>
      </c>
      <c r="K140" s="62">
        <v>50398.91</v>
      </c>
      <c r="L140" s="52">
        <v>34.78</v>
      </c>
      <c r="M140" s="62">
        <v>216049</v>
      </c>
      <c r="N140" s="52">
        <v>7.8686822794691702</v>
      </c>
      <c r="O140" s="52">
        <v>36.280268681780001</v>
      </c>
      <c r="P140" s="52">
        <v>37.443177457181399</v>
      </c>
      <c r="Q140" s="61">
        <v>1901355</v>
      </c>
      <c r="R140" s="60">
        <v>85.001771381560758</v>
      </c>
      <c r="S140" s="52">
        <v>69.578414646822495</v>
      </c>
      <c r="T140" s="59">
        <v>90.83</v>
      </c>
      <c r="U140" s="58">
        <v>14071</v>
      </c>
      <c r="V140" s="52">
        <v>18.399999999999999</v>
      </c>
      <c r="W140" s="52">
        <v>216049</v>
      </c>
      <c r="X140" s="52">
        <v>114.687878848103</v>
      </c>
      <c r="Y140" s="55">
        <v>7085.24</v>
      </c>
      <c r="Z140" s="55">
        <v>-2.2844123747738201</v>
      </c>
      <c r="AA140" s="57">
        <v>5432</v>
      </c>
      <c r="AB140" s="56">
        <v>0.38809831824062302</v>
      </c>
      <c r="AC140" s="52">
        <v>309625</v>
      </c>
      <c r="AD140" s="55">
        <v>18.577112941708101</v>
      </c>
      <c r="AE140" s="52">
        <v>1761839</v>
      </c>
      <c r="AF140" s="52">
        <v>22.7254901960784</v>
      </c>
      <c r="AG140" s="52">
        <v>88876.7</v>
      </c>
      <c r="AH140" s="54">
        <v>35</v>
      </c>
      <c r="AI140" s="52">
        <v>118.75</v>
      </c>
      <c r="AJ140" s="52">
        <v>16</v>
      </c>
      <c r="AK140" s="52">
        <v>-10.128604718179799</v>
      </c>
      <c r="AL140" s="53">
        <v>1</v>
      </c>
      <c r="AM140" s="52">
        <v>-10.181668386080601</v>
      </c>
    </row>
    <row r="141" spans="1:39" s="92" customFormat="1" ht="24" customHeight="1">
      <c r="A141" s="90">
        <v>4331</v>
      </c>
      <c r="B141" s="84" t="s">
        <v>155</v>
      </c>
      <c r="C141" s="85">
        <v>35.620000000000005</v>
      </c>
      <c r="D141" s="85">
        <v>24.2</v>
      </c>
      <c r="E141" s="85">
        <v>1190519.5</v>
      </c>
      <c r="F141" s="91">
        <v>4.9502802978153699</v>
      </c>
      <c r="G141" s="85">
        <v>3136779.6599999997</v>
      </c>
      <c r="H141" s="85">
        <v>711509.61</v>
      </c>
      <c r="I141" s="91">
        <v>0.66878333733928497</v>
      </c>
      <c r="J141" s="85">
        <v>22.281854763241622</v>
      </c>
      <c r="K141" s="85">
        <v>147959.51</v>
      </c>
      <c r="L141" s="91">
        <v>2.8751741254079199</v>
      </c>
      <c r="M141" s="86">
        <v>297744.83</v>
      </c>
      <c r="N141" s="85">
        <v>2.7692215983529849</v>
      </c>
      <c r="O141" s="85">
        <v>8.2023369146005507</v>
      </c>
      <c r="P141" s="85">
        <v>24.587350268484098</v>
      </c>
      <c r="Q141" s="85">
        <v>1690879.62</v>
      </c>
      <c r="R141" s="87">
        <v>53.904953591799313</v>
      </c>
      <c r="S141" s="87" t="s">
        <v>167</v>
      </c>
      <c r="T141" s="87" t="s">
        <v>167</v>
      </c>
      <c r="U141" s="86">
        <v>48420</v>
      </c>
      <c r="V141" s="91">
        <v>10.1162549206117</v>
      </c>
      <c r="W141" s="85">
        <v>900071.83</v>
      </c>
      <c r="X141" s="87">
        <v>34.302737184699097</v>
      </c>
      <c r="Y141" s="85">
        <v>153295.97999999998</v>
      </c>
      <c r="Z141" s="91">
        <v>30.677128157985599</v>
      </c>
      <c r="AA141" s="85">
        <v>213</v>
      </c>
      <c r="AB141" s="91">
        <v>0</v>
      </c>
      <c r="AC141" s="85">
        <v>199765</v>
      </c>
      <c r="AD141" s="91">
        <v>31.3439803278258</v>
      </c>
      <c r="AE141" s="85">
        <v>730718.24</v>
      </c>
      <c r="AF141" s="91">
        <v>33.071544591960603</v>
      </c>
      <c r="AG141" s="85">
        <v>39910.93</v>
      </c>
      <c r="AH141" s="85">
        <v>118</v>
      </c>
      <c r="AI141" s="91">
        <v>14.5631067961165</v>
      </c>
      <c r="AJ141" s="85">
        <v>46</v>
      </c>
      <c r="AK141" s="87" t="s">
        <v>167</v>
      </c>
      <c r="AL141" s="88" t="s">
        <v>167</v>
      </c>
      <c r="AM141" s="87" t="s">
        <v>167</v>
      </c>
    </row>
    <row r="142" spans="1:39" ht="24" customHeight="1">
      <c r="A142" s="59">
        <v>4331012301</v>
      </c>
      <c r="B142" s="64" t="s">
        <v>127</v>
      </c>
      <c r="C142" s="52">
        <v>7.5</v>
      </c>
      <c r="D142" s="52">
        <v>4.5</v>
      </c>
      <c r="E142" s="63">
        <v>121749.9</v>
      </c>
      <c r="F142" s="52">
        <v>6.904296875</v>
      </c>
      <c r="G142" s="61">
        <v>264766.90000000002</v>
      </c>
      <c r="H142" s="52">
        <v>46428.7</v>
      </c>
      <c r="I142" s="55">
        <v>-8.90625</v>
      </c>
      <c r="J142" s="52">
        <v>10.8222133333333</v>
      </c>
      <c r="K142" s="62">
        <v>6680.5</v>
      </c>
      <c r="L142" s="52">
        <v>8.73</v>
      </c>
      <c r="M142" s="62">
        <v>28797</v>
      </c>
      <c r="N142" s="52">
        <v>0.59382222222222203</v>
      </c>
      <c r="O142" s="52">
        <v>4.2662222222222201</v>
      </c>
      <c r="P142" s="52">
        <v>21.586861702127699</v>
      </c>
      <c r="Q142" s="61">
        <v>88978.6</v>
      </c>
      <c r="R142" s="60">
        <v>33.606391131217684</v>
      </c>
      <c r="S142" s="52">
        <v>12.236836672832901</v>
      </c>
      <c r="T142" s="59">
        <v>81.069999999999993</v>
      </c>
      <c r="U142" s="58">
        <v>5640</v>
      </c>
      <c r="V142" s="52">
        <v>3.9</v>
      </c>
      <c r="W142" s="52">
        <v>78691</v>
      </c>
      <c r="X142" s="52">
        <v>18.868580060423</v>
      </c>
      <c r="Y142" s="55">
        <v>991.03</v>
      </c>
      <c r="Z142" s="55">
        <v>0</v>
      </c>
      <c r="AA142" s="57">
        <v>0</v>
      </c>
      <c r="AB142" s="56">
        <v>0</v>
      </c>
      <c r="AC142" s="52">
        <v>20790</v>
      </c>
      <c r="AD142" s="55">
        <v>188.75</v>
      </c>
      <c r="AE142" s="52">
        <v>41388.199999999997</v>
      </c>
      <c r="AF142" s="52">
        <v>-0.17578125</v>
      </c>
      <c r="AG142" s="52">
        <v>878</v>
      </c>
      <c r="AH142" s="54">
        <v>0</v>
      </c>
      <c r="AI142" s="52" t="s">
        <v>167</v>
      </c>
      <c r="AJ142" s="52">
        <v>8</v>
      </c>
      <c r="AK142" s="52">
        <v>-14.311048095034201</v>
      </c>
      <c r="AL142" s="53">
        <v>1</v>
      </c>
      <c r="AM142" s="52">
        <v>-12.9777338333681</v>
      </c>
    </row>
    <row r="143" spans="1:39" ht="24" customHeight="1">
      <c r="A143" s="59">
        <v>4331012303</v>
      </c>
      <c r="B143" s="64" t="s">
        <v>58</v>
      </c>
      <c r="C143" s="52">
        <v>6.5</v>
      </c>
      <c r="D143" s="52">
        <v>4.5</v>
      </c>
      <c r="E143" s="63">
        <v>570770</v>
      </c>
      <c r="F143" s="52">
        <v>20.400390625</v>
      </c>
      <c r="G143" s="61">
        <v>1426925</v>
      </c>
      <c r="H143" s="52">
        <v>305701</v>
      </c>
      <c r="I143" s="55">
        <v>39.072265625</v>
      </c>
      <c r="J143" s="52">
        <v>58.540512820512802</v>
      </c>
      <c r="K143" s="62">
        <v>73229</v>
      </c>
      <c r="L143" s="52">
        <v>52.01</v>
      </c>
      <c r="M143" s="62">
        <v>139207</v>
      </c>
      <c r="N143" s="52">
        <v>7.5106666666666699</v>
      </c>
      <c r="O143" s="52">
        <v>20.623259259259299</v>
      </c>
      <c r="P143" s="52">
        <v>54.240235674237397</v>
      </c>
      <c r="Q143" s="61">
        <v>640032</v>
      </c>
      <c r="R143" s="60">
        <v>44.853934159118388</v>
      </c>
      <c r="S143" s="52">
        <v>50.991299867861898</v>
      </c>
      <c r="T143" s="59">
        <v>90.68</v>
      </c>
      <c r="U143" s="58">
        <v>10523</v>
      </c>
      <c r="V143" s="52">
        <v>32.4</v>
      </c>
      <c r="W143" s="52">
        <v>660340</v>
      </c>
      <c r="X143" s="52">
        <v>41.525892332817499</v>
      </c>
      <c r="Y143" s="55">
        <v>132576.79999999999</v>
      </c>
      <c r="Z143" s="55">
        <v>33.616968010874203</v>
      </c>
      <c r="AA143" s="57">
        <v>96</v>
      </c>
      <c r="AB143" s="56">
        <v>0</v>
      </c>
      <c r="AC143" s="52">
        <v>151410</v>
      </c>
      <c r="AD143" s="55">
        <v>46.250289776678798</v>
      </c>
      <c r="AE143" s="52">
        <v>384875</v>
      </c>
      <c r="AF143" s="52">
        <v>38.9453125</v>
      </c>
      <c r="AG143" s="52">
        <v>14526</v>
      </c>
      <c r="AH143" s="54">
        <v>53</v>
      </c>
      <c r="AI143" s="52">
        <v>26.1904761904762</v>
      </c>
      <c r="AJ143" s="52">
        <v>14</v>
      </c>
      <c r="AK143" s="52">
        <v>-22.330121950156201</v>
      </c>
      <c r="AL143" s="53">
        <v>0.95599999999999996</v>
      </c>
      <c r="AM143" s="52">
        <v>4.9380384061990599</v>
      </c>
    </row>
    <row r="144" spans="1:39" ht="24" customHeight="1">
      <c r="A144" s="59">
        <v>4331222203</v>
      </c>
      <c r="B144" s="64" t="s">
        <v>96</v>
      </c>
      <c r="C144" s="52">
        <v>3.07</v>
      </c>
      <c r="D144" s="52">
        <v>2.8</v>
      </c>
      <c r="E144" s="63">
        <v>158322.79999999999</v>
      </c>
      <c r="F144" s="52">
        <v>27.24609375</v>
      </c>
      <c r="G144" s="61">
        <v>494787.25</v>
      </c>
      <c r="H144" s="52">
        <v>140421.79999999999</v>
      </c>
      <c r="I144" s="55">
        <v>15.634765625</v>
      </c>
      <c r="J144" s="52">
        <v>34.380629750271403</v>
      </c>
      <c r="K144" s="62">
        <v>23113</v>
      </c>
      <c r="L144" s="52">
        <v>58.24</v>
      </c>
      <c r="M144" s="62">
        <v>17737</v>
      </c>
      <c r="N144" s="52">
        <v>5.0191096634093402</v>
      </c>
      <c r="O144" s="52">
        <v>4.2230952380952402</v>
      </c>
      <c r="P144" s="52">
        <v>13.872145798650701</v>
      </c>
      <c r="Q144" s="61">
        <v>395827.5</v>
      </c>
      <c r="R144" s="60">
        <v>79.99953515374537</v>
      </c>
      <c r="S144" s="52">
        <v>71.951349102052902</v>
      </c>
      <c r="T144" s="59">
        <v>84.73</v>
      </c>
      <c r="U144" s="58">
        <v>11413</v>
      </c>
      <c r="V144" s="52">
        <v>0.1</v>
      </c>
      <c r="W144" s="52">
        <v>17737</v>
      </c>
      <c r="X144" s="52">
        <v>26.503102489123499</v>
      </c>
      <c r="Y144" s="55">
        <v>11433.82</v>
      </c>
      <c r="Z144" s="55">
        <v>31.918595461347401</v>
      </c>
      <c r="AA144" s="57">
        <v>0</v>
      </c>
      <c r="AB144" s="56">
        <v>0</v>
      </c>
      <c r="AC144" s="52">
        <v>22500</v>
      </c>
      <c r="AD144" s="55">
        <v>-38.016528925619802</v>
      </c>
      <c r="AE144" s="52">
        <v>219779</v>
      </c>
      <c r="AF144" s="52">
        <v>67.3046875</v>
      </c>
      <c r="AG144" s="52">
        <v>11752</v>
      </c>
      <c r="AH144" s="54">
        <v>33</v>
      </c>
      <c r="AI144" s="52">
        <v>32</v>
      </c>
      <c r="AJ144" s="52">
        <v>10</v>
      </c>
      <c r="AK144" s="52">
        <v>96.157334703592795</v>
      </c>
      <c r="AL144" s="53">
        <v>1</v>
      </c>
      <c r="AM144" s="52">
        <v>8.3051193448333898</v>
      </c>
    </row>
    <row r="145" spans="1:39" ht="24" customHeight="1">
      <c r="A145" s="59">
        <v>4331235504</v>
      </c>
      <c r="B145" s="64" t="s">
        <v>134</v>
      </c>
      <c r="C145" s="52">
        <v>2</v>
      </c>
      <c r="D145" s="52">
        <v>1.8</v>
      </c>
      <c r="E145" s="63">
        <v>32853</v>
      </c>
      <c r="F145" s="52">
        <v>1.85546875</v>
      </c>
      <c r="G145" s="61">
        <v>82189</v>
      </c>
      <c r="H145" s="52">
        <v>19654</v>
      </c>
      <c r="I145" s="55">
        <v>1.55273437499999</v>
      </c>
      <c r="J145" s="52">
        <v>10.951000000000001</v>
      </c>
      <c r="K145" s="62">
        <v>3540</v>
      </c>
      <c r="L145" s="52">
        <v>7.76</v>
      </c>
      <c r="M145" s="62">
        <v>19850</v>
      </c>
      <c r="N145" s="52">
        <v>1.18</v>
      </c>
      <c r="O145" s="52">
        <v>7.3518518518518503</v>
      </c>
      <c r="P145" s="52">
        <v>19.555357142857101</v>
      </c>
      <c r="Q145" s="61">
        <v>55140</v>
      </c>
      <c r="R145" s="60">
        <v>67.089269853630057</v>
      </c>
      <c r="S145" s="52">
        <v>18.3856199937489</v>
      </c>
      <c r="T145" s="59">
        <v>64.8</v>
      </c>
      <c r="U145" s="58">
        <v>1680</v>
      </c>
      <c r="V145" s="52">
        <v>12</v>
      </c>
      <c r="W145" s="52">
        <v>19850</v>
      </c>
      <c r="X145" s="52">
        <v>-11.7699351053427</v>
      </c>
      <c r="Y145" s="55">
        <v>0</v>
      </c>
      <c r="Z145" s="55">
        <v>0</v>
      </c>
      <c r="AA145" s="57">
        <v>0</v>
      </c>
      <c r="AB145" s="56">
        <v>0</v>
      </c>
      <c r="AC145" s="52">
        <v>0</v>
      </c>
      <c r="AD145" s="55">
        <v>0</v>
      </c>
      <c r="AE145" s="52">
        <v>1800</v>
      </c>
      <c r="AF145" s="52">
        <v>-69.736328125</v>
      </c>
      <c r="AG145" s="52">
        <v>1700</v>
      </c>
      <c r="AH145" s="54">
        <v>0</v>
      </c>
      <c r="AI145" s="52">
        <v>-100</v>
      </c>
      <c r="AJ145" s="52">
        <v>2</v>
      </c>
      <c r="AK145" s="52">
        <v>73.387305836537195</v>
      </c>
      <c r="AL145" s="66" t="s">
        <v>167</v>
      </c>
      <c r="AM145" s="52">
        <v>9.8482991920700407</v>
      </c>
    </row>
    <row r="146" spans="1:39" ht="24" customHeight="1">
      <c r="A146" s="59">
        <v>4331245502</v>
      </c>
      <c r="B146" s="64" t="s">
        <v>128</v>
      </c>
      <c r="C146" s="52">
        <v>7</v>
      </c>
      <c r="D146" s="52">
        <v>3</v>
      </c>
      <c r="E146" s="63">
        <v>38945</v>
      </c>
      <c r="F146" s="52">
        <v>-72.041015625</v>
      </c>
      <c r="G146" s="61">
        <v>146322</v>
      </c>
      <c r="H146" s="52">
        <v>37495</v>
      </c>
      <c r="I146" s="55">
        <v>-72.685546875</v>
      </c>
      <c r="J146" s="52">
        <v>3.7090476190476198</v>
      </c>
      <c r="K146" s="62">
        <v>12653</v>
      </c>
      <c r="L146" s="52">
        <v>-75.08</v>
      </c>
      <c r="M146" s="62">
        <v>17200</v>
      </c>
      <c r="N146" s="52">
        <v>1.20504761904762</v>
      </c>
      <c r="O146" s="52">
        <v>3.8222222222222202</v>
      </c>
      <c r="P146" s="52">
        <v>4.4677067798554502</v>
      </c>
      <c r="Q146" s="61">
        <v>88452</v>
      </c>
      <c r="R146" s="60">
        <v>60.450239881904288</v>
      </c>
      <c r="S146" s="52">
        <v>82.251898364750701</v>
      </c>
      <c r="T146" s="59">
        <v>80.52</v>
      </c>
      <c r="U146" s="58">
        <v>8717</v>
      </c>
      <c r="V146" s="52">
        <v>8.1999999999999993</v>
      </c>
      <c r="W146" s="52">
        <v>38000</v>
      </c>
      <c r="X146" s="52">
        <v>106.971677559913</v>
      </c>
      <c r="Y146" s="55">
        <v>0</v>
      </c>
      <c r="Z146" s="55">
        <v>0</v>
      </c>
      <c r="AA146" s="57">
        <v>0</v>
      </c>
      <c r="AB146" s="56">
        <v>0</v>
      </c>
      <c r="AC146" s="52">
        <v>510</v>
      </c>
      <c r="AD146" s="55">
        <v>0</v>
      </c>
      <c r="AE146" s="52">
        <v>41703</v>
      </c>
      <c r="AF146" s="52">
        <v>-33.2421875</v>
      </c>
      <c r="AG146" s="52">
        <v>1564.5</v>
      </c>
      <c r="AH146" s="54">
        <v>5</v>
      </c>
      <c r="AI146" s="52" t="s">
        <v>167</v>
      </c>
      <c r="AJ146" s="52">
        <v>4</v>
      </c>
      <c r="AK146" s="52">
        <v>63.5745210603883</v>
      </c>
      <c r="AL146" s="53">
        <v>1</v>
      </c>
      <c r="AM146" s="52">
        <v>-44.236182091133202</v>
      </c>
    </row>
    <row r="147" spans="1:39" ht="24" customHeight="1">
      <c r="A147" s="59">
        <v>4331255501</v>
      </c>
      <c r="B147" s="64" t="s">
        <v>131</v>
      </c>
      <c r="C147" s="52">
        <v>2.8</v>
      </c>
      <c r="D147" s="52">
        <v>2.25</v>
      </c>
      <c r="E147" s="63">
        <v>66850</v>
      </c>
      <c r="F147" s="52">
        <v>-19.306640625</v>
      </c>
      <c r="G147" s="61">
        <v>171506</v>
      </c>
      <c r="H147" s="52">
        <v>63420</v>
      </c>
      <c r="I147" s="55">
        <v>-14.697265625</v>
      </c>
      <c r="J147" s="52">
        <v>15.9166666666667</v>
      </c>
      <c r="K147" s="62">
        <v>9141</v>
      </c>
      <c r="L147" s="52">
        <v>-14.61</v>
      </c>
      <c r="M147" s="62">
        <v>23900</v>
      </c>
      <c r="N147" s="52">
        <v>2.1764285714285698</v>
      </c>
      <c r="O147" s="52">
        <v>7.0814814814814797</v>
      </c>
      <c r="P147" s="52">
        <v>24.2210144927536</v>
      </c>
      <c r="Q147" s="61">
        <v>113863</v>
      </c>
      <c r="R147" s="60">
        <v>66.390097139458675</v>
      </c>
      <c r="S147" s="52">
        <v>58.412955755166301</v>
      </c>
      <c r="T147" s="59">
        <v>85.58</v>
      </c>
      <c r="U147" s="58">
        <v>2760</v>
      </c>
      <c r="V147" s="52">
        <v>-4.5</v>
      </c>
      <c r="W147" s="52">
        <v>23900</v>
      </c>
      <c r="X147" s="52">
        <v>17.1798391841537</v>
      </c>
      <c r="Y147" s="55">
        <v>177.11</v>
      </c>
      <c r="Z147" s="55">
        <v>24.9717753316399</v>
      </c>
      <c r="AA147" s="57">
        <v>0</v>
      </c>
      <c r="AB147" s="56">
        <v>0</v>
      </c>
      <c r="AC147" s="52">
        <v>0</v>
      </c>
      <c r="AD147" s="55">
        <v>-100</v>
      </c>
      <c r="AE147" s="52">
        <v>18277</v>
      </c>
      <c r="AF147" s="52">
        <v>11.7578125</v>
      </c>
      <c r="AG147" s="52">
        <v>3215</v>
      </c>
      <c r="AH147" s="54">
        <v>26</v>
      </c>
      <c r="AI147" s="52">
        <v>-27.7777777777778</v>
      </c>
      <c r="AJ147" s="52">
        <v>4</v>
      </c>
      <c r="AK147" s="52">
        <v>-17.937517132764199</v>
      </c>
      <c r="AL147" s="66" t="s">
        <v>167</v>
      </c>
      <c r="AM147" s="52">
        <v>6.3661976596632197</v>
      </c>
    </row>
    <row r="148" spans="1:39" ht="24" customHeight="1">
      <c r="A148" s="59">
        <v>4331265506</v>
      </c>
      <c r="B148" s="64" t="s">
        <v>132</v>
      </c>
      <c r="C148" s="52">
        <v>1.1200000000000001</v>
      </c>
      <c r="D148" s="52">
        <v>0.72</v>
      </c>
      <c r="E148" s="63">
        <v>36669.800000000003</v>
      </c>
      <c r="F148" s="52">
        <v>3.662109375</v>
      </c>
      <c r="G148" s="61">
        <v>118232.51</v>
      </c>
      <c r="H148" s="52">
        <v>10448.11</v>
      </c>
      <c r="I148" s="55">
        <v>23.515625</v>
      </c>
      <c r="J148" s="52">
        <v>21.827261904761901</v>
      </c>
      <c r="K148" s="62">
        <v>2632.01</v>
      </c>
      <c r="L148" s="52">
        <v>21.51</v>
      </c>
      <c r="M148" s="62">
        <v>20153.830000000002</v>
      </c>
      <c r="N148" s="52">
        <v>1.5666726190476199</v>
      </c>
      <c r="O148" s="52">
        <v>18.660953703703701</v>
      </c>
      <c r="P148" s="52">
        <v>23.842522756827101</v>
      </c>
      <c r="Q148" s="61">
        <v>76562.52</v>
      </c>
      <c r="R148" s="60">
        <v>64.755894973387612</v>
      </c>
      <c r="S148" s="52">
        <v>67.457679504885206</v>
      </c>
      <c r="T148" s="59">
        <v>80.400000000000006</v>
      </c>
      <c r="U148" s="58">
        <v>1538</v>
      </c>
      <c r="V148" s="52">
        <v>17.899999999999999</v>
      </c>
      <c r="W148" s="52">
        <v>20153.830000000002</v>
      </c>
      <c r="X148" s="52">
        <v>33.554866371112603</v>
      </c>
      <c r="Y148" s="55">
        <v>197.59</v>
      </c>
      <c r="Z148" s="55">
        <v>-46.266180789731301</v>
      </c>
      <c r="AA148" s="57">
        <v>117</v>
      </c>
      <c r="AB148" s="56">
        <v>0</v>
      </c>
      <c r="AC148" s="52">
        <v>0</v>
      </c>
      <c r="AD148" s="55">
        <v>0</v>
      </c>
      <c r="AE148" s="52">
        <v>856.04</v>
      </c>
      <c r="AF148" s="52">
        <v>16.181640625</v>
      </c>
      <c r="AG148" s="52">
        <v>913.43</v>
      </c>
      <c r="AH148" s="54">
        <v>1</v>
      </c>
      <c r="AI148" s="52" t="s">
        <v>167</v>
      </c>
      <c r="AJ148" s="52">
        <v>1</v>
      </c>
      <c r="AK148" s="52">
        <v>10.645813031696401</v>
      </c>
      <c r="AL148" s="65">
        <v>0.7</v>
      </c>
      <c r="AM148" s="52">
        <v>-9.5696095415660096</v>
      </c>
    </row>
    <row r="149" spans="1:39" ht="24" customHeight="1">
      <c r="A149" s="59">
        <v>4331272302</v>
      </c>
      <c r="B149" s="64" t="s">
        <v>115</v>
      </c>
      <c r="C149" s="52">
        <v>5</v>
      </c>
      <c r="D149" s="52">
        <v>4</v>
      </c>
      <c r="E149" s="63">
        <v>143200</v>
      </c>
      <c r="F149" s="52">
        <v>29.08203125</v>
      </c>
      <c r="G149" s="61">
        <v>361520</v>
      </c>
      <c r="H149" s="52">
        <v>67000</v>
      </c>
      <c r="I149" s="55">
        <v>23.896484375</v>
      </c>
      <c r="J149" s="52">
        <v>19.093333333333302</v>
      </c>
      <c r="K149" s="62">
        <v>15051</v>
      </c>
      <c r="L149" s="52">
        <v>139.84</v>
      </c>
      <c r="M149" s="62">
        <v>30000</v>
      </c>
      <c r="N149" s="52">
        <v>2.0068000000000001</v>
      </c>
      <c r="O149" s="52">
        <v>5</v>
      </c>
      <c r="P149" s="52">
        <v>29.1412291412291</v>
      </c>
      <c r="Q149" s="61">
        <v>188400</v>
      </c>
      <c r="R149" s="60">
        <v>52.113299402522685</v>
      </c>
      <c r="S149" s="52">
        <v>60.864407030879697</v>
      </c>
      <c r="T149" s="59">
        <v>83.9</v>
      </c>
      <c r="U149" s="58">
        <v>4914</v>
      </c>
      <c r="V149" s="52">
        <v>12.4</v>
      </c>
      <c r="W149" s="52">
        <v>40500</v>
      </c>
      <c r="X149" s="52">
        <v>-12.013903975668001</v>
      </c>
      <c r="Y149" s="55">
        <v>7919.63</v>
      </c>
      <c r="Z149" s="55">
        <v>0</v>
      </c>
      <c r="AA149" s="57">
        <v>0</v>
      </c>
      <c r="AB149" s="56">
        <v>0</v>
      </c>
      <c r="AC149" s="52">
        <v>3050</v>
      </c>
      <c r="AD149" s="55">
        <v>0</v>
      </c>
      <c r="AE149" s="52">
        <v>11600</v>
      </c>
      <c r="AF149" s="52">
        <v>44.21875</v>
      </c>
      <c r="AG149" s="52">
        <v>5200</v>
      </c>
      <c r="AH149" s="54">
        <v>0</v>
      </c>
      <c r="AI149" s="52" t="s">
        <v>167</v>
      </c>
      <c r="AJ149" s="52">
        <v>2</v>
      </c>
      <c r="AK149" s="52">
        <v>-24.821599462095499</v>
      </c>
      <c r="AL149" s="53">
        <v>1</v>
      </c>
      <c r="AM149" s="52">
        <v>2.8802690854954802</v>
      </c>
    </row>
    <row r="150" spans="1:39" ht="24" customHeight="1">
      <c r="A150" s="59">
        <v>4331305505</v>
      </c>
      <c r="B150" s="64" t="s">
        <v>133</v>
      </c>
      <c r="C150" s="52">
        <v>0.63</v>
      </c>
      <c r="D150" s="52">
        <v>0.63</v>
      </c>
      <c r="E150" s="63">
        <v>21159</v>
      </c>
      <c r="F150" s="52">
        <v>-0.625</v>
      </c>
      <c r="G150" s="61">
        <v>70531</v>
      </c>
      <c r="H150" s="52">
        <v>20941</v>
      </c>
      <c r="I150" s="55">
        <v>-0.546875</v>
      </c>
      <c r="J150" s="52">
        <v>22.3904761904762</v>
      </c>
      <c r="K150" s="62">
        <v>1920</v>
      </c>
      <c r="L150" s="52">
        <v>13.34</v>
      </c>
      <c r="M150" s="62">
        <v>900</v>
      </c>
      <c r="N150" s="52">
        <v>2.0317460317460299</v>
      </c>
      <c r="O150" s="52">
        <v>0.952380952380952</v>
      </c>
      <c r="P150" s="52">
        <v>17.1327935222672</v>
      </c>
      <c r="Q150" s="61">
        <v>43624</v>
      </c>
      <c r="R150" s="60">
        <v>61.850817371085057</v>
      </c>
      <c r="S150" s="52">
        <v>27.3279892634175</v>
      </c>
      <c r="T150" s="59">
        <v>81.27</v>
      </c>
      <c r="U150" s="58">
        <v>1235</v>
      </c>
      <c r="V150" s="52">
        <v>15.3</v>
      </c>
      <c r="W150" s="52">
        <v>900</v>
      </c>
      <c r="X150" s="52">
        <v>-10</v>
      </c>
      <c r="Y150" s="55">
        <v>0</v>
      </c>
      <c r="Z150" s="55">
        <v>0</v>
      </c>
      <c r="AA150" s="57">
        <v>0</v>
      </c>
      <c r="AB150" s="56">
        <v>0</v>
      </c>
      <c r="AC150" s="52">
        <v>1505</v>
      </c>
      <c r="AD150" s="55">
        <v>0</v>
      </c>
      <c r="AE150" s="52">
        <v>10440</v>
      </c>
      <c r="AF150" s="52">
        <v>81.796875</v>
      </c>
      <c r="AG150" s="52">
        <v>162</v>
      </c>
      <c r="AH150" s="54">
        <v>0</v>
      </c>
      <c r="AI150" s="52" t="s">
        <v>167</v>
      </c>
      <c r="AJ150" s="52">
        <v>1</v>
      </c>
      <c r="AK150" s="52">
        <v>1.03468998513551</v>
      </c>
      <c r="AL150" s="53">
        <v>1</v>
      </c>
      <c r="AM150" s="52">
        <v>9.9925673103245707</v>
      </c>
    </row>
    <row r="151" spans="1:39">
      <c r="E151" s="30">
        <f>SUM(E4,E17,E26)/SUM(E4,E17,E26,E34,E44,E56,E67,E78,E82,E92,E106,E118,E134,E141)</f>
        <v>0.49122524552077224</v>
      </c>
      <c r="G151" s="30">
        <f>SUM(G4,G17,G26)/SUM(G4,G17,G26,G34,G44,G56,G67,G78,G82,G92,G106,G118,G134,G141)</f>
        <v>0.47563184979046014</v>
      </c>
      <c r="H151" s="30">
        <f>SUM(H4,H17,H26)/SUM(H4,H17,H26,H34,H44,H56,H67,H78,H82,H92,H106,H118,H134,H141)</f>
        <v>0.44999108355318157</v>
      </c>
      <c r="K151" s="30">
        <f>SUM(K4,K17,K26)/SUM(K4,K17,K26,K34,K44,K56,K67,K78,K82,K92,K106,K118,K134,K141)</f>
        <v>0.5016313788034914</v>
      </c>
      <c r="N151" s="39"/>
      <c r="V151" s="45"/>
      <c r="Y151" s="30">
        <f>SUM(Y4,Y17,Y26)/SUM(Y4,Y17,Y26,Y34,Y44,Y56,Y67,Y78,Y82,Y92,Y106,Y118,Y134,Y141)</f>
        <v>0.57575211560562822</v>
      </c>
      <c r="Z151" s="51"/>
      <c r="AA151" s="30">
        <f>SUM(AA4,AA17,AA26)/SUM(AA4,AA17,AA26,AA34,AA44,AA56,AA67,AA78,AA82,AA92,AA106,AA118,AA134,AA141)</f>
        <v>0.48557797853279921</v>
      </c>
      <c r="AB151" s="50"/>
      <c r="AC151" s="30">
        <f>SUM(AC4,AC17,AC26)/SUM(AC4,AC17,AC26,AC34,AC44,AC56,AC67,AC78,AC82,AC92,AC106,AC118,AC134,AC141)</f>
        <v>0.30516307589732838</v>
      </c>
    </row>
    <row r="152" spans="1:39">
      <c r="A152" s="36"/>
      <c r="B152" s="38"/>
      <c r="C152" s="39"/>
      <c r="D152" s="39"/>
      <c r="E152" s="30">
        <f>SUM(E4,E17,E26)</f>
        <v>58472820.790000007</v>
      </c>
      <c r="G152" s="30">
        <f>SUM(G4,G17,G26)</f>
        <v>210656592.80000001</v>
      </c>
      <c r="H152" s="30">
        <f>SUM(H4,H17,H26)</f>
        <v>37061161.68</v>
      </c>
      <c r="I152" s="41"/>
      <c r="J152" s="39"/>
      <c r="K152" s="30">
        <f>SUM(K4,K17,K26)</f>
        <v>6808665.9199999999</v>
      </c>
      <c r="L152" s="45"/>
      <c r="N152" s="39"/>
      <c r="O152" s="39"/>
      <c r="P152" s="39"/>
      <c r="T152" s="36"/>
      <c r="U152" s="46"/>
      <c r="V152" s="45"/>
      <c r="W152" s="39"/>
      <c r="X152" s="39"/>
      <c r="Y152" s="30">
        <f>SUM(Y4,Y17,Y26)</f>
        <v>9528627.2600000016</v>
      </c>
      <c r="Z152" s="51"/>
      <c r="AA152" s="30">
        <f>SUM(AA4,AA17,AA26)</f>
        <v>411404</v>
      </c>
      <c r="AB152" s="50"/>
      <c r="AC152" s="30">
        <f>SUM(AC4,AC17,AC26)</f>
        <v>6706610.4700000007</v>
      </c>
      <c r="AD152" s="41"/>
      <c r="AE152" s="39"/>
      <c r="AF152" s="80"/>
      <c r="AG152" s="39"/>
      <c r="AH152" s="39"/>
      <c r="AI152" s="41"/>
      <c r="AJ152" s="39"/>
      <c r="AK152" s="39"/>
      <c r="AL152" s="40"/>
      <c r="AM152" s="39"/>
    </row>
    <row r="153" spans="1:39">
      <c r="A153" s="36"/>
      <c r="B153" s="38"/>
      <c r="C153" s="39"/>
      <c r="D153" s="39"/>
      <c r="H153" s="42"/>
      <c r="I153" s="41"/>
      <c r="J153" s="39"/>
      <c r="L153" s="45"/>
      <c r="N153" s="39"/>
      <c r="O153" s="39"/>
      <c r="P153" s="39"/>
      <c r="T153" s="36"/>
      <c r="U153" s="46"/>
      <c r="V153" s="45"/>
      <c r="W153" s="39"/>
      <c r="X153" s="39"/>
      <c r="Y153" s="42"/>
      <c r="Z153" s="49"/>
      <c r="AA153" s="48"/>
      <c r="AB153" s="47"/>
      <c r="AC153" s="42"/>
      <c r="AD153" s="41"/>
      <c r="AE153" s="39"/>
      <c r="AF153" s="80"/>
      <c r="AG153" s="39"/>
      <c r="AH153" s="39"/>
      <c r="AI153" s="41"/>
      <c r="AJ153" s="39"/>
      <c r="AK153" s="39"/>
      <c r="AL153" s="40"/>
      <c r="AM153" s="39"/>
    </row>
    <row r="154" spans="1:39">
      <c r="A154" s="36"/>
      <c r="B154" s="38"/>
      <c r="C154" s="39"/>
      <c r="D154" s="39"/>
      <c r="H154" s="48">
        <v>5882840.6428571399</v>
      </c>
      <c r="I154" s="41"/>
      <c r="J154" s="39"/>
      <c r="L154" s="45"/>
      <c r="N154" s="39"/>
      <c r="O154" s="39"/>
      <c r="P154" s="39"/>
      <c r="T154" s="36"/>
      <c r="U154" s="46"/>
      <c r="V154" s="45"/>
      <c r="W154" s="39"/>
      <c r="X154" s="39"/>
      <c r="Y154" s="42"/>
      <c r="Z154" s="49"/>
      <c r="AA154" s="48"/>
      <c r="AB154" s="47"/>
      <c r="AC154" s="42"/>
      <c r="AD154" s="41"/>
      <c r="AE154" s="39"/>
      <c r="AF154" s="80"/>
      <c r="AG154" s="39"/>
      <c r="AH154" s="39"/>
      <c r="AI154" s="41"/>
      <c r="AJ154" s="39"/>
      <c r="AK154" s="39"/>
      <c r="AL154" s="40"/>
      <c r="AM154" s="39"/>
    </row>
    <row r="155" spans="1:39">
      <c r="A155" s="36"/>
      <c r="B155" s="38"/>
      <c r="C155" s="39"/>
      <c r="D155" s="39"/>
      <c r="H155" s="42"/>
      <c r="I155" s="41"/>
      <c r="J155" s="39"/>
      <c r="L155" s="45"/>
      <c r="N155" s="39"/>
      <c r="O155" s="39"/>
      <c r="P155" s="39"/>
      <c r="T155" s="36"/>
      <c r="U155" s="46"/>
      <c r="V155" s="45"/>
      <c r="W155" s="39"/>
      <c r="X155" s="39"/>
      <c r="Y155" s="42"/>
      <c r="Z155" s="49"/>
      <c r="AA155" s="48"/>
      <c r="AB155" s="47"/>
      <c r="AC155" s="42"/>
      <c r="AD155" s="41"/>
      <c r="AE155" s="39"/>
      <c r="AF155" s="80"/>
      <c r="AG155" s="39"/>
      <c r="AH155" s="39"/>
      <c r="AI155" s="41"/>
      <c r="AJ155" s="39"/>
      <c r="AK155" s="39"/>
      <c r="AL155" s="40"/>
      <c r="AM155" s="39"/>
    </row>
    <row r="156" spans="1:39">
      <c r="A156" s="36"/>
      <c r="B156" s="38"/>
      <c r="C156" s="39"/>
      <c r="D156" s="39"/>
      <c r="H156" s="42"/>
      <c r="I156" s="41"/>
      <c r="J156" s="39"/>
      <c r="L156" s="45"/>
      <c r="N156" s="39"/>
      <c r="O156" s="39"/>
      <c r="P156" s="39"/>
      <c r="T156" s="36"/>
      <c r="U156" s="46"/>
      <c r="V156" s="45"/>
      <c r="W156" s="39"/>
      <c r="X156" s="39"/>
      <c r="Y156" s="42"/>
      <c r="Z156" s="49"/>
      <c r="AA156" s="48"/>
      <c r="AB156" s="47"/>
      <c r="AC156" s="42"/>
      <c r="AD156" s="41"/>
      <c r="AE156" s="39"/>
      <c r="AF156" s="80"/>
      <c r="AG156" s="39"/>
      <c r="AH156" s="39"/>
      <c r="AI156" s="41"/>
      <c r="AJ156" s="39"/>
      <c r="AK156" s="39"/>
      <c r="AL156" s="40"/>
      <c r="AM156" s="39"/>
    </row>
    <row r="157" spans="1:39">
      <c r="A157" s="36"/>
      <c r="B157" s="38"/>
      <c r="C157" s="39"/>
      <c r="D157" s="39"/>
      <c r="H157" s="42"/>
      <c r="I157" s="41"/>
      <c r="J157" s="39"/>
      <c r="L157" s="45"/>
      <c r="N157" s="39"/>
      <c r="O157" s="39"/>
      <c r="P157" s="39"/>
      <c r="T157" s="36"/>
      <c r="U157" s="46"/>
      <c r="V157" s="45"/>
      <c r="W157" s="39"/>
      <c r="X157" s="39"/>
      <c r="Y157" s="42"/>
      <c r="Z157" s="43"/>
      <c r="AA157" s="44"/>
      <c r="AB157" s="43"/>
      <c r="AC157" s="42"/>
      <c r="AD157" s="41"/>
      <c r="AE157" s="39"/>
      <c r="AF157" s="80"/>
      <c r="AG157" s="39"/>
      <c r="AH157" s="39"/>
      <c r="AI157" s="41"/>
      <c r="AJ157" s="39"/>
      <c r="AK157" s="39"/>
      <c r="AL157" s="40"/>
      <c r="AM157" s="39"/>
    </row>
    <row r="158" spans="1:39">
      <c r="A158" s="36"/>
      <c r="B158" s="38"/>
      <c r="C158" s="39"/>
      <c r="D158" s="39"/>
      <c r="H158" s="42"/>
      <c r="I158" s="41"/>
      <c r="J158" s="39"/>
      <c r="L158" s="45"/>
      <c r="N158" s="39"/>
      <c r="O158" s="39"/>
      <c r="P158" s="39"/>
      <c r="T158" s="36"/>
      <c r="U158" s="46"/>
      <c r="V158" s="45"/>
      <c r="W158" s="39"/>
      <c r="X158" s="39"/>
      <c r="Y158" s="42"/>
      <c r="Z158" s="43"/>
      <c r="AA158" s="44"/>
      <c r="AB158" s="43"/>
      <c r="AC158" s="42"/>
      <c r="AD158" s="41"/>
      <c r="AE158" s="39"/>
      <c r="AF158" s="80"/>
      <c r="AG158" s="39"/>
      <c r="AH158" s="39"/>
      <c r="AI158" s="41"/>
      <c r="AJ158" s="39"/>
      <c r="AK158" s="39"/>
      <c r="AL158" s="40"/>
      <c r="AM158" s="39"/>
    </row>
    <row r="159" spans="1:39">
      <c r="A159" s="36"/>
      <c r="B159" s="38"/>
      <c r="C159" s="39"/>
      <c r="D159" s="39"/>
      <c r="H159" s="42"/>
      <c r="I159" s="41"/>
      <c r="J159" s="39"/>
      <c r="L159" s="45"/>
      <c r="N159" s="39"/>
      <c r="O159" s="39"/>
      <c r="P159" s="39"/>
      <c r="T159" s="36"/>
      <c r="U159" s="46"/>
      <c r="V159" s="45"/>
      <c r="W159" s="39"/>
      <c r="X159" s="39"/>
      <c r="Y159" s="42"/>
      <c r="Z159" s="43"/>
      <c r="AA159" s="44"/>
      <c r="AB159" s="43"/>
      <c r="AC159" s="42"/>
      <c r="AD159" s="41"/>
      <c r="AE159" s="39"/>
      <c r="AF159" s="80"/>
      <c r="AG159" s="39"/>
      <c r="AH159" s="39"/>
      <c r="AI159" s="41"/>
      <c r="AJ159" s="39"/>
      <c r="AK159" s="39"/>
      <c r="AL159" s="40"/>
      <c r="AM159" s="39"/>
    </row>
    <row r="160" spans="1:39">
      <c r="A160" s="36"/>
      <c r="B160" s="38"/>
      <c r="C160" s="39"/>
      <c r="D160" s="39"/>
      <c r="H160" s="42"/>
      <c r="I160" s="41"/>
      <c r="J160" s="39"/>
      <c r="L160" s="45"/>
      <c r="N160" s="39"/>
      <c r="O160" s="39"/>
      <c r="P160" s="39"/>
      <c r="T160" s="36"/>
      <c r="U160" s="46"/>
      <c r="V160" s="45"/>
      <c r="W160" s="39"/>
      <c r="X160" s="39"/>
      <c r="Y160" s="42"/>
      <c r="Z160" s="43"/>
      <c r="AA160" s="44"/>
      <c r="AB160" s="43"/>
      <c r="AC160" s="42"/>
      <c r="AD160" s="41"/>
      <c r="AE160" s="39"/>
      <c r="AF160" s="80"/>
      <c r="AG160" s="39"/>
      <c r="AH160" s="39"/>
      <c r="AI160" s="41"/>
      <c r="AJ160" s="39"/>
      <c r="AK160" s="39"/>
      <c r="AL160" s="40"/>
      <c r="AM160" s="39"/>
    </row>
    <row r="161" spans="1:30">
      <c r="A161" s="36"/>
      <c r="B161" s="38"/>
      <c r="C161" s="37"/>
      <c r="D161" s="37"/>
      <c r="T161" s="36"/>
      <c r="U161" s="35"/>
      <c r="AC161" s="34"/>
      <c r="AD161" s="33"/>
    </row>
    <row r="162" spans="1:30">
      <c r="A162" s="36"/>
      <c r="B162" s="38"/>
      <c r="C162" s="37"/>
      <c r="D162" s="37"/>
      <c r="T162" s="36"/>
      <c r="U162" s="35"/>
      <c r="AC162" s="34"/>
      <c r="AD162" s="33"/>
    </row>
    <row r="163" spans="1:30">
      <c r="A163" s="36"/>
      <c r="B163" s="38"/>
      <c r="C163" s="37"/>
      <c r="D163" s="37"/>
      <c r="T163" s="36"/>
      <c r="U163" s="35"/>
      <c r="AC163" s="34"/>
      <c r="AD163" s="33"/>
    </row>
  </sheetData>
  <mergeCells count="2">
    <mergeCell ref="A2:T2"/>
    <mergeCell ref="U2:AM2"/>
  </mergeCells>
  <phoneticPr fontId="27" type="noConversion"/>
  <conditionalFormatting sqref="AA133">
    <cfRule type="cellIs" priority="17" stopIfTrue="1" operator="equal">
      <formula>0</formula>
    </cfRule>
  </conditionalFormatting>
  <conditionalFormatting sqref="AA5:AA16">
    <cfRule type="cellIs" priority="29" stopIfTrue="1" operator="equal">
      <formula>0</formula>
    </cfRule>
  </conditionalFormatting>
  <conditionalFormatting sqref="AA18:AA25">
    <cfRule type="cellIs" priority="28" stopIfTrue="1" operator="equal">
      <formula>0</formula>
    </cfRule>
  </conditionalFormatting>
  <conditionalFormatting sqref="AA27:AA33">
    <cfRule type="cellIs" priority="27" stopIfTrue="1" operator="equal">
      <formula>0</formula>
    </cfRule>
  </conditionalFormatting>
  <conditionalFormatting sqref="AA35:AA43">
    <cfRule type="cellIs" priority="26" stopIfTrue="1" operator="equal">
      <formula>0</formula>
    </cfRule>
  </conditionalFormatting>
  <conditionalFormatting sqref="AA45:AA55">
    <cfRule type="cellIs" priority="25" stopIfTrue="1" operator="equal">
      <formula>0</formula>
    </cfRule>
  </conditionalFormatting>
  <conditionalFormatting sqref="AA57:AA66">
    <cfRule type="cellIs" priority="24" stopIfTrue="1" operator="equal">
      <formula>0</formula>
    </cfRule>
  </conditionalFormatting>
  <conditionalFormatting sqref="AA68:AA77">
    <cfRule type="cellIs" priority="23" stopIfTrue="1" operator="equal">
      <formula>0</formula>
    </cfRule>
  </conditionalFormatting>
  <conditionalFormatting sqref="AA79:AA81">
    <cfRule type="cellIs" priority="22" stopIfTrue="1" operator="equal">
      <formula>0</formula>
    </cfRule>
  </conditionalFormatting>
  <conditionalFormatting sqref="AA83:AA91">
    <cfRule type="cellIs" priority="21" stopIfTrue="1" operator="equal">
      <formula>0</formula>
    </cfRule>
  </conditionalFormatting>
  <conditionalFormatting sqref="AA93:AA105">
    <cfRule type="cellIs" priority="20" stopIfTrue="1" operator="equal">
      <formula>0</formula>
    </cfRule>
  </conditionalFormatting>
  <conditionalFormatting sqref="AA107:AA117">
    <cfRule type="cellIs" priority="19" stopIfTrue="1" operator="equal">
      <formula>0</formula>
    </cfRule>
  </conditionalFormatting>
  <conditionalFormatting sqref="AA119:AA132">
    <cfRule type="cellIs" priority="18" stopIfTrue="1" operator="equal">
      <formula>0</formula>
    </cfRule>
  </conditionalFormatting>
  <conditionalFormatting sqref="AA135:AA140">
    <cfRule type="cellIs" priority="16" stopIfTrue="1" operator="equal">
      <formula>0</formula>
    </cfRule>
  </conditionalFormatting>
  <conditionalFormatting sqref="AA142:AA150">
    <cfRule type="cellIs" priority="15" stopIfTrue="1" operator="equal">
      <formula>0</formula>
    </cfRule>
  </conditionalFormatting>
  <conditionalFormatting sqref="AB5:AB16">
    <cfRule type="cellIs" priority="14" stopIfTrue="1" operator="equal">
      <formula>0</formula>
    </cfRule>
  </conditionalFormatting>
  <conditionalFormatting sqref="AB18:AB25">
    <cfRule type="cellIs" priority="13" stopIfTrue="1" operator="equal">
      <formula>0</formula>
    </cfRule>
  </conditionalFormatting>
  <conditionalFormatting sqref="AB27:AB33">
    <cfRule type="cellIs" priority="12" stopIfTrue="1" operator="equal">
      <formula>0</formula>
    </cfRule>
  </conditionalFormatting>
  <conditionalFormatting sqref="AB35:AB43">
    <cfRule type="cellIs" priority="11" stopIfTrue="1" operator="equal">
      <formula>0</formula>
    </cfRule>
  </conditionalFormatting>
  <conditionalFormatting sqref="AB45:AB55">
    <cfRule type="cellIs" priority="10" stopIfTrue="1" operator="equal">
      <formula>0</formula>
    </cfRule>
  </conditionalFormatting>
  <conditionalFormatting sqref="AB57:AB66">
    <cfRule type="cellIs" priority="9" stopIfTrue="1" operator="equal">
      <formula>0</formula>
    </cfRule>
  </conditionalFormatting>
  <conditionalFormatting sqref="AB68:AB77">
    <cfRule type="cellIs" priority="8" stopIfTrue="1" operator="equal">
      <formula>0</formula>
    </cfRule>
  </conditionalFormatting>
  <conditionalFormatting sqref="AB79:AB81">
    <cfRule type="cellIs" priority="7" stopIfTrue="1" operator="equal">
      <formula>0</formula>
    </cfRule>
  </conditionalFormatting>
  <conditionalFormatting sqref="AB83:AB91">
    <cfRule type="cellIs" priority="6" stopIfTrue="1" operator="equal">
      <formula>0</formula>
    </cfRule>
  </conditionalFormatting>
  <conditionalFormatting sqref="AB93:AB105">
    <cfRule type="cellIs" priority="5" stopIfTrue="1" operator="equal">
      <formula>0</formula>
    </cfRule>
  </conditionalFormatting>
  <conditionalFormatting sqref="AB107:AB117">
    <cfRule type="cellIs" priority="4" stopIfTrue="1" operator="equal">
      <formula>0</formula>
    </cfRule>
  </conditionalFormatting>
  <conditionalFormatting sqref="AB119:AB133">
    <cfRule type="cellIs" priority="3" stopIfTrue="1" operator="equal">
      <formula>0</formula>
    </cfRule>
  </conditionalFormatting>
  <conditionalFormatting sqref="AB135:AB140">
    <cfRule type="cellIs" priority="2" stopIfTrue="1" operator="equal">
      <formula>0</formula>
    </cfRule>
  </conditionalFormatting>
  <conditionalFormatting sqref="AB142:AB150">
    <cfRule type="cellIs" priority="1" stopIfTrue="1" operator="equal">
      <formula>0</formula>
    </cfRule>
  </conditionalFormatting>
  <printOptions horizontalCentered="1"/>
  <pageMargins left="0.55118110236220474" right="0.55118110236220474" top="0.98425196850393704" bottom="0.78740157480314965" header="0.51181102362204722" footer="0.59055118110236227"/>
  <pageSetup paperSize="8" scale="80" firstPageNumber="40" orientation="landscape" useFirstPageNumber="1" r:id="rId1"/>
  <headerFooter scaleWithDoc="0" alignWithMargins="0">
    <oddFooter>&amp;C—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8"/>
  <sheetViews>
    <sheetView topLeftCell="A10" workbookViewId="0">
      <selection activeCell="C31" sqref="C31"/>
    </sheetView>
  </sheetViews>
  <sheetFormatPr defaultColWidth="9" defaultRowHeight="13.5"/>
  <cols>
    <col min="1" max="1" width="13.75" customWidth="1"/>
    <col min="2" max="2" width="22.75" customWidth="1"/>
    <col min="3" max="3" width="11.75" customWidth="1"/>
  </cols>
  <sheetData>
    <row r="2" spans="1:4">
      <c r="A2">
        <v>4301112105</v>
      </c>
      <c r="B2" t="s">
        <v>5</v>
      </c>
      <c r="C2">
        <v>125.280529603793</v>
      </c>
      <c r="D2">
        <v>4</v>
      </c>
    </row>
    <row r="3" spans="1:4">
      <c r="A3">
        <v>4306032203</v>
      </c>
      <c r="B3" t="s">
        <v>10</v>
      </c>
      <c r="C3">
        <v>122.88312929316299</v>
      </c>
      <c r="D3">
        <v>9</v>
      </c>
    </row>
    <row r="4" spans="1:4">
      <c r="A4">
        <v>4301242204</v>
      </c>
      <c r="B4" t="s">
        <v>11</v>
      </c>
      <c r="C4">
        <v>122.748828502102</v>
      </c>
      <c r="D4">
        <v>10</v>
      </c>
    </row>
    <row r="5" spans="1:4">
      <c r="A5">
        <v>4313822203</v>
      </c>
      <c r="B5" t="s">
        <v>12</v>
      </c>
      <c r="C5">
        <v>121.26046502862</v>
      </c>
      <c r="D5">
        <v>11</v>
      </c>
    </row>
    <row r="6" spans="1:4">
      <c r="A6">
        <v>4306032207</v>
      </c>
      <c r="B6" t="s">
        <v>14</v>
      </c>
      <c r="C6">
        <v>120.069446042397</v>
      </c>
      <c r="D6">
        <v>13</v>
      </c>
    </row>
    <row r="7" spans="1:4">
      <c r="A7">
        <v>4311292208</v>
      </c>
      <c r="B7" t="s">
        <v>15</v>
      </c>
      <c r="C7">
        <v>119.887055945638</v>
      </c>
      <c r="D7">
        <v>14</v>
      </c>
    </row>
    <row r="8" spans="1:4">
      <c r="A8">
        <v>4311032301</v>
      </c>
      <c r="B8" t="s">
        <v>16</v>
      </c>
      <c r="C8">
        <v>119.801222939883</v>
      </c>
      <c r="D8">
        <v>15</v>
      </c>
    </row>
    <row r="9" spans="1:4">
      <c r="A9">
        <v>4303212302</v>
      </c>
      <c r="B9" t="s">
        <v>17</v>
      </c>
      <c r="C9">
        <v>119.230960467017</v>
      </c>
      <c r="D9">
        <v>16</v>
      </c>
    </row>
    <row r="10" spans="1:4">
      <c r="A10">
        <v>4310812303</v>
      </c>
      <c r="B10" t="s">
        <v>18</v>
      </c>
      <c r="C10">
        <v>118.383456769261</v>
      </c>
      <c r="D10">
        <v>17</v>
      </c>
    </row>
    <row r="11" spans="1:4">
      <c r="A11">
        <v>4301052303</v>
      </c>
      <c r="B11" t="s">
        <v>19</v>
      </c>
      <c r="C11">
        <v>115.05996465408801</v>
      </c>
      <c r="D11">
        <v>18</v>
      </c>
    </row>
    <row r="12" spans="1:4">
      <c r="A12">
        <v>4305112301</v>
      </c>
      <c r="B12" t="s">
        <v>20</v>
      </c>
      <c r="C12">
        <v>113.986448039706</v>
      </c>
      <c r="D12">
        <v>19</v>
      </c>
    </row>
    <row r="13" spans="1:4">
      <c r="A13">
        <v>4307252204</v>
      </c>
      <c r="B13" t="s">
        <v>22</v>
      </c>
      <c r="C13">
        <v>113.16801674758599</v>
      </c>
      <c r="D13">
        <v>21</v>
      </c>
    </row>
    <row r="14" spans="1:4">
      <c r="A14">
        <v>4311212105</v>
      </c>
      <c r="B14" t="s">
        <v>23</v>
      </c>
      <c r="C14">
        <v>112.47936597889</v>
      </c>
      <c r="D14">
        <v>22</v>
      </c>
    </row>
    <row r="15" spans="1:4">
      <c r="A15">
        <v>4306812204</v>
      </c>
      <c r="B15" t="s">
        <v>24</v>
      </c>
      <c r="C15">
        <v>111.785353862813</v>
      </c>
      <c r="D15">
        <v>23</v>
      </c>
    </row>
    <row r="16" spans="1:4">
      <c r="A16">
        <v>4305242202</v>
      </c>
      <c r="B16" t="s">
        <v>25</v>
      </c>
      <c r="C16">
        <v>111.634314731336</v>
      </c>
      <c r="D16">
        <v>24</v>
      </c>
    </row>
    <row r="17" spans="1:4">
      <c r="A17">
        <v>4309022105</v>
      </c>
      <c r="B17" t="s">
        <v>26</v>
      </c>
      <c r="C17">
        <v>109.93602931851601</v>
      </c>
      <c r="D17">
        <v>25</v>
      </c>
    </row>
    <row r="18" spans="1:4">
      <c r="A18">
        <v>4303822207</v>
      </c>
      <c r="B18" t="s">
        <v>27</v>
      </c>
      <c r="C18">
        <v>109.30201867843699</v>
      </c>
      <c r="D18">
        <v>26</v>
      </c>
    </row>
    <row r="19" spans="1:4">
      <c r="A19">
        <v>4310212109</v>
      </c>
      <c r="B19" t="s">
        <v>135</v>
      </c>
      <c r="C19">
        <v>109.13489128693401</v>
      </c>
      <c r="D19">
        <v>27</v>
      </c>
    </row>
    <row r="20" spans="1:4">
      <c r="A20">
        <v>4306212202</v>
      </c>
      <c r="B20" t="s">
        <v>29</v>
      </c>
      <c r="C20">
        <v>109.015812232489</v>
      </c>
      <c r="D20">
        <v>28</v>
      </c>
    </row>
    <row r="21" spans="1:4">
      <c r="A21">
        <v>4301812202</v>
      </c>
      <c r="B21" t="s">
        <v>31</v>
      </c>
      <c r="C21">
        <v>108.58400620291501</v>
      </c>
      <c r="D21">
        <v>30</v>
      </c>
    </row>
    <row r="22" spans="1:4">
      <c r="A22">
        <v>4310222305</v>
      </c>
      <c r="B22" t="s">
        <v>32</v>
      </c>
      <c r="C22">
        <v>108.53848638595299</v>
      </c>
      <c r="D22">
        <v>31</v>
      </c>
    </row>
    <row r="23" spans="1:4">
      <c r="A23">
        <v>4306262206</v>
      </c>
      <c r="B23" t="s">
        <v>33</v>
      </c>
      <c r="C23">
        <v>107.094919953012</v>
      </c>
      <c r="D23">
        <v>32</v>
      </c>
    </row>
    <row r="24" spans="1:4">
      <c r="A24">
        <v>4303025501</v>
      </c>
      <c r="B24" t="s">
        <v>34</v>
      </c>
      <c r="C24">
        <v>106.76247700457699</v>
      </c>
      <c r="D24">
        <v>33</v>
      </c>
    </row>
    <row r="25" spans="1:4">
      <c r="A25">
        <v>4302812104</v>
      </c>
      <c r="B25" t="s">
        <v>35</v>
      </c>
      <c r="C25">
        <v>106.63952901482099</v>
      </c>
      <c r="D25">
        <v>34</v>
      </c>
    </row>
    <row r="26" spans="1:4">
      <c r="A26">
        <v>4310232112</v>
      </c>
      <c r="B26" t="s">
        <v>36</v>
      </c>
      <c r="C26">
        <v>106.387626958818</v>
      </c>
      <c r="D26">
        <v>35</v>
      </c>
    </row>
    <row r="27" spans="1:4">
      <c r="A27">
        <v>4307242304</v>
      </c>
      <c r="B27" t="s">
        <v>37</v>
      </c>
      <c r="C27">
        <v>105.03431896377801</v>
      </c>
      <c r="D27">
        <v>36</v>
      </c>
    </row>
    <row r="28" spans="1:4">
      <c r="A28">
        <v>4307262302</v>
      </c>
      <c r="B28" t="s">
        <v>38</v>
      </c>
      <c r="C28">
        <v>104.192023419531</v>
      </c>
      <c r="D28">
        <v>37</v>
      </c>
    </row>
    <row r="29" spans="1:4">
      <c r="A29">
        <v>4313212304</v>
      </c>
      <c r="B29" t="s">
        <v>39</v>
      </c>
      <c r="C29">
        <v>103.942748070478</v>
      </c>
      <c r="D29">
        <v>38</v>
      </c>
    </row>
    <row r="30" spans="1:4">
      <c r="A30">
        <v>4301042201</v>
      </c>
      <c r="B30" t="s">
        <v>41</v>
      </c>
      <c r="C30">
        <v>103.610867789818</v>
      </c>
      <c r="D30">
        <v>40</v>
      </c>
    </row>
    <row r="31" spans="1:4">
      <c r="A31">
        <v>4304072110</v>
      </c>
      <c r="B31" t="s">
        <v>42</v>
      </c>
      <c r="C31">
        <v>103.518807619185</v>
      </c>
      <c r="D31">
        <v>41</v>
      </c>
    </row>
    <row r="32" spans="1:4">
      <c r="A32">
        <v>4305212302</v>
      </c>
      <c r="B32" t="s">
        <v>44</v>
      </c>
      <c r="C32">
        <v>103.069343545313</v>
      </c>
      <c r="D32">
        <v>43</v>
      </c>
    </row>
    <row r="33" spans="1:4">
      <c r="A33">
        <v>4306822109</v>
      </c>
      <c r="B33" t="s">
        <v>45</v>
      </c>
      <c r="C33">
        <v>102.701928468566</v>
      </c>
      <c r="D33">
        <v>44</v>
      </c>
    </row>
    <row r="34" spans="1:4">
      <c r="A34">
        <v>4302025503</v>
      </c>
      <c r="B34" t="s">
        <v>47</v>
      </c>
      <c r="C34">
        <v>100.770325641325</v>
      </c>
      <c r="D34">
        <v>46</v>
      </c>
    </row>
    <row r="35" spans="1:4">
      <c r="A35">
        <v>4310022301</v>
      </c>
      <c r="B35" t="s">
        <v>48</v>
      </c>
      <c r="C35">
        <v>100.17612594965</v>
      </c>
      <c r="D35">
        <v>47</v>
      </c>
    </row>
    <row r="36" spans="1:4">
      <c r="A36">
        <v>4310242306</v>
      </c>
      <c r="B36" t="s">
        <v>50</v>
      </c>
      <c r="C36">
        <v>99.021443847520501</v>
      </c>
      <c r="D36">
        <v>49</v>
      </c>
    </row>
    <row r="37" spans="1:4">
      <c r="A37">
        <v>4303812104</v>
      </c>
      <c r="B37" t="s">
        <v>51</v>
      </c>
      <c r="C37">
        <v>98.960595511307204</v>
      </c>
      <c r="D37">
        <v>50</v>
      </c>
    </row>
    <row r="38" spans="1:4">
      <c r="A38">
        <v>4311245501</v>
      </c>
      <c r="B38" t="s">
        <v>52</v>
      </c>
      <c r="C38">
        <v>98.802807327344496</v>
      </c>
      <c r="D38">
        <v>51</v>
      </c>
    </row>
    <row r="39" spans="1:4">
      <c r="A39">
        <v>4306235501</v>
      </c>
      <c r="B39" t="s">
        <v>53</v>
      </c>
      <c r="C39">
        <v>98.481157242275103</v>
      </c>
      <c r="D39">
        <v>52</v>
      </c>
    </row>
    <row r="40" spans="1:4">
      <c r="A40">
        <v>4310252110</v>
      </c>
      <c r="B40" t="s">
        <v>54</v>
      </c>
      <c r="C40">
        <v>97.805641647814994</v>
      </c>
      <c r="D40">
        <v>53</v>
      </c>
    </row>
    <row r="41" spans="1:4">
      <c r="A41">
        <v>4313222205</v>
      </c>
      <c r="B41" t="s">
        <v>55</v>
      </c>
      <c r="C41">
        <v>97.576031136532904</v>
      </c>
      <c r="D41">
        <v>54</v>
      </c>
    </row>
    <row r="42" spans="1:4">
      <c r="A42">
        <v>4306242208</v>
      </c>
      <c r="B42" t="s">
        <v>57</v>
      </c>
      <c r="C42">
        <v>96.816490492508393</v>
      </c>
      <c r="D42">
        <v>56</v>
      </c>
    </row>
    <row r="43" spans="1:4">
      <c r="A43">
        <v>4331012303</v>
      </c>
      <c r="B43" t="s">
        <v>136</v>
      </c>
      <c r="C43">
        <v>95.121071386597194</v>
      </c>
      <c r="D43">
        <v>57</v>
      </c>
    </row>
    <row r="44" spans="1:4">
      <c r="A44">
        <v>4307812202</v>
      </c>
      <c r="B44" t="s">
        <v>61</v>
      </c>
      <c r="C44">
        <v>94.788595458865501</v>
      </c>
      <c r="D44">
        <v>58</v>
      </c>
    </row>
    <row r="45" spans="1:4">
      <c r="A45">
        <v>4302235501</v>
      </c>
      <c r="B45" t="s">
        <v>59</v>
      </c>
      <c r="C45">
        <v>94.176681455463495</v>
      </c>
      <c r="D45">
        <v>59</v>
      </c>
    </row>
    <row r="46" spans="1:4">
      <c r="A46">
        <v>4311272303</v>
      </c>
      <c r="B46" t="s">
        <v>60</v>
      </c>
      <c r="C46">
        <v>94.152265209735006</v>
      </c>
      <c r="D46">
        <v>60</v>
      </c>
    </row>
    <row r="47" spans="1:4">
      <c r="A47">
        <v>4309232303</v>
      </c>
      <c r="B47" t="s">
        <v>62</v>
      </c>
      <c r="C47">
        <v>92.263210848147594</v>
      </c>
      <c r="D47">
        <v>61</v>
      </c>
    </row>
    <row r="48" spans="1:4">
      <c r="A48">
        <v>4305235504</v>
      </c>
      <c r="B48" t="s">
        <v>63</v>
      </c>
      <c r="C48">
        <v>92.168625163288596</v>
      </c>
      <c r="D48">
        <v>62</v>
      </c>
    </row>
    <row r="49" spans="1:4">
      <c r="A49">
        <v>4311285502</v>
      </c>
      <c r="B49" t="s">
        <v>64</v>
      </c>
      <c r="C49">
        <v>91.853412802497303</v>
      </c>
      <c r="D49">
        <v>63</v>
      </c>
    </row>
    <row r="50" spans="1:4">
      <c r="A50">
        <v>4313812302</v>
      </c>
      <c r="B50" t="s">
        <v>65</v>
      </c>
      <c r="C50">
        <v>90.564520411887102</v>
      </c>
      <c r="D50">
        <v>64</v>
      </c>
    </row>
    <row r="51" spans="1:4">
      <c r="A51">
        <v>4309812206</v>
      </c>
      <c r="B51" t="s">
        <v>66</v>
      </c>
      <c r="C51">
        <v>90.006381496345099</v>
      </c>
      <c r="D51">
        <v>65</v>
      </c>
    </row>
    <row r="52" spans="1:4">
      <c r="A52">
        <v>4310235503</v>
      </c>
      <c r="B52" t="s">
        <v>67</v>
      </c>
      <c r="C52">
        <v>89.498010156260307</v>
      </c>
      <c r="D52">
        <v>66</v>
      </c>
    </row>
    <row r="53" spans="1:4">
      <c r="A53">
        <v>4309225502</v>
      </c>
      <c r="B53" t="s">
        <v>68</v>
      </c>
      <c r="C53">
        <v>89.193412879450094</v>
      </c>
      <c r="D53">
        <v>67</v>
      </c>
    </row>
    <row r="54" spans="1:4">
      <c r="A54">
        <v>4305222305</v>
      </c>
      <c r="B54" t="s">
        <v>69</v>
      </c>
      <c r="C54">
        <v>89.081735605819901</v>
      </c>
      <c r="D54">
        <v>68</v>
      </c>
    </row>
    <row r="55" spans="1:4">
      <c r="A55">
        <v>4306115503</v>
      </c>
      <c r="B55" t="s">
        <v>70</v>
      </c>
      <c r="C55">
        <v>88.614944693465105</v>
      </c>
      <c r="D55">
        <v>69</v>
      </c>
    </row>
    <row r="56" spans="1:4">
      <c r="A56">
        <v>4307035503</v>
      </c>
      <c r="B56" t="s">
        <v>71</v>
      </c>
      <c r="C56">
        <v>87.900650839800406</v>
      </c>
      <c r="D56">
        <v>70</v>
      </c>
    </row>
    <row r="57" spans="1:4">
      <c r="A57">
        <v>4312022301</v>
      </c>
      <c r="B57" t="s">
        <v>72</v>
      </c>
      <c r="C57">
        <v>86.913484850847297</v>
      </c>
      <c r="D57">
        <v>71</v>
      </c>
    </row>
    <row r="58" spans="1:4">
      <c r="A58">
        <v>4303042105</v>
      </c>
      <c r="B58" t="s">
        <v>74</v>
      </c>
      <c r="C58">
        <v>84.945718442720505</v>
      </c>
      <c r="D58">
        <v>73</v>
      </c>
    </row>
    <row r="59" spans="1:4">
      <c r="A59">
        <v>4307232305</v>
      </c>
      <c r="B59" t="s">
        <v>137</v>
      </c>
      <c r="C59">
        <v>83.592965056539697</v>
      </c>
      <c r="D59">
        <v>74</v>
      </c>
    </row>
    <row r="60" spans="1:4">
      <c r="A60">
        <v>4302032302</v>
      </c>
      <c r="B60" t="s">
        <v>76</v>
      </c>
      <c r="C60">
        <v>82.093867361275201</v>
      </c>
      <c r="D60">
        <v>75</v>
      </c>
    </row>
    <row r="61" spans="1:4">
      <c r="A61">
        <v>4312815504</v>
      </c>
      <c r="B61" t="s">
        <v>138</v>
      </c>
      <c r="C61">
        <v>81.804884145862204</v>
      </c>
      <c r="D61">
        <v>76</v>
      </c>
    </row>
    <row r="62" spans="1:4">
      <c r="A62">
        <v>4313025501</v>
      </c>
      <c r="B62" t="s">
        <v>78</v>
      </c>
      <c r="C62">
        <v>81.399881739202996</v>
      </c>
      <c r="D62">
        <v>77</v>
      </c>
    </row>
    <row r="63" spans="1:4">
      <c r="A63">
        <v>4305285507</v>
      </c>
      <c r="B63" t="s">
        <v>79</v>
      </c>
      <c r="C63">
        <v>81.273932120427702</v>
      </c>
      <c r="D63">
        <v>78</v>
      </c>
    </row>
    <row r="64" spans="1:4">
      <c r="A64">
        <v>4309212304</v>
      </c>
      <c r="B64" t="s">
        <v>80</v>
      </c>
      <c r="C64">
        <v>81.043398329682901</v>
      </c>
      <c r="D64">
        <v>79</v>
      </c>
    </row>
    <row r="65" spans="1:4">
      <c r="A65">
        <v>4305252304</v>
      </c>
      <c r="B65" t="s">
        <v>81</v>
      </c>
      <c r="C65">
        <v>80.733012494977999</v>
      </c>
      <c r="D65">
        <v>80</v>
      </c>
    </row>
    <row r="66" spans="1:4">
      <c r="A66">
        <v>4305035505</v>
      </c>
      <c r="B66" t="s">
        <v>82</v>
      </c>
      <c r="C66">
        <v>79.996045884990906</v>
      </c>
      <c r="D66">
        <v>81</v>
      </c>
    </row>
    <row r="67" spans="1:4">
      <c r="A67">
        <v>4304212204</v>
      </c>
      <c r="B67" t="s">
        <v>83</v>
      </c>
      <c r="C67">
        <v>79.173718257974599</v>
      </c>
      <c r="D67">
        <v>82</v>
      </c>
    </row>
    <row r="68" spans="1:4">
      <c r="A68">
        <v>4302242305</v>
      </c>
      <c r="B68" t="s">
        <v>84</v>
      </c>
      <c r="C68">
        <v>78.882343541399706</v>
      </c>
      <c r="D68">
        <v>83</v>
      </c>
    </row>
    <row r="69" spans="1:4">
      <c r="A69">
        <v>4302212303</v>
      </c>
      <c r="B69" t="s">
        <v>85</v>
      </c>
      <c r="C69">
        <v>78.729540144937104</v>
      </c>
      <c r="D69">
        <v>84</v>
      </c>
    </row>
    <row r="70" spans="1:4">
      <c r="A70">
        <v>4304242106</v>
      </c>
      <c r="B70" t="s">
        <v>86</v>
      </c>
      <c r="C70">
        <v>78.362166966109399</v>
      </c>
      <c r="D70">
        <v>85</v>
      </c>
    </row>
    <row r="71" spans="1:4">
      <c r="A71">
        <v>4309222302</v>
      </c>
      <c r="B71" t="s">
        <v>87</v>
      </c>
      <c r="C71">
        <v>78.167751039203907</v>
      </c>
      <c r="D71">
        <v>86</v>
      </c>
    </row>
    <row r="72" spans="1:4">
      <c r="A72">
        <v>4308215502</v>
      </c>
      <c r="B72" t="s">
        <v>88</v>
      </c>
      <c r="C72">
        <v>77.998843434948398</v>
      </c>
      <c r="D72">
        <v>87</v>
      </c>
    </row>
    <row r="73" spans="1:4">
      <c r="A73">
        <v>4307222203</v>
      </c>
      <c r="B73" t="s">
        <v>89</v>
      </c>
      <c r="C73">
        <v>77.647152081058294</v>
      </c>
      <c r="D73">
        <v>88</v>
      </c>
    </row>
    <row r="74" spans="1:4">
      <c r="A74">
        <v>4304232203</v>
      </c>
      <c r="B74" t="s">
        <v>90</v>
      </c>
      <c r="C74">
        <v>77.631820277140307</v>
      </c>
      <c r="D74">
        <v>89</v>
      </c>
    </row>
    <row r="75" spans="1:4">
      <c r="A75">
        <v>4310285501</v>
      </c>
      <c r="B75" t="s">
        <v>91</v>
      </c>
      <c r="C75">
        <v>77.390561218907607</v>
      </c>
      <c r="D75">
        <v>90</v>
      </c>
    </row>
    <row r="76" spans="1:4">
      <c r="A76">
        <v>4310035504</v>
      </c>
      <c r="B76" t="s">
        <v>92</v>
      </c>
      <c r="C76">
        <v>77.369796159395193</v>
      </c>
      <c r="D76">
        <v>91</v>
      </c>
    </row>
    <row r="77" spans="1:4">
      <c r="A77">
        <v>4311255504</v>
      </c>
      <c r="B77" t="s">
        <v>93</v>
      </c>
      <c r="C77">
        <v>75.656152535142297</v>
      </c>
      <c r="D77">
        <v>92</v>
      </c>
    </row>
    <row r="78" spans="1:4">
      <c r="A78">
        <v>4312815506</v>
      </c>
      <c r="B78" t="s">
        <v>139</v>
      </c>
      <c r="C78">
        <v>75.044360549418101</v>
      </c>
      <c r="D78">
        <v>93</v>
      </c>
    </row>
    <row r="79" spans="1:4">
      <c r="A79">
        <v>4305275503</v>
      </c>
      <c r="B79" t="s">
        <v>95</v>
      </c>
      <c r="C79">
        <v>73.2886840040008</v>
      </c>
      <c r="D79">
        <v>94</v>
      </c>
    </row>
    <row r="80" spans="1:4">
      <c r="A80">
        <v>4331222203</v>
      </c>
      <c r="B80" t="s">
        <v>96</v>
      </c>
      <c r="C80">
        <v>71.495417616807998</v>
      </c>
      <c r="D80">
        <v>95</v>
      </c>
    </row>
    <row r="81" spans="1:4">
      <c r="A81">
        <v>4304812302</v>
      </c>
      <c r="B81" t="s">
        <v>97</v>
      </c>
      <c r="C81">
        <v>71.489233237225804</v>
      </c>
      <c r="D81">
        <v>96</v>
      </c>
    </row>
    <row r="82" spans="1:4">
      <c r="A82">
        <v>4304822107</v>
      </c>
      <c r="B82" t="s">
        <v>98</v>
      </c>
      <c r="C82">
        <v>70.221638475502999</v>
      </c>
      <c r="D82">
        <v>97</v>
      </c>
    </row>
    <row r="83" spans="1:4">
      <c r="A83">
        <v>4311262107</v>
      </c>
      <c r="B83" t="s">
        <v>140</v>
      </c>
      <c r="C83">
        <v>69.991362973280104</v>
      </c>
      <c r="D83">
        <v>98</v>
      </c>
    </row>
    <row r="84" spans="1:4">
      <c r="A84">
        <v>4311222102</v>
      </c>
      <c r="B84" t="s">
        <v>100</v>
      </c>
      <c r="C84">
        <v>69.629494820371505</v>
      </c>
      <c r="D84">
        <v>99</v>
      </c>
    </row>
    <row r="85" spans="1:4">
      <c r="A85">
        <v>4305812303</v>
      </c>
      <c r="B85" t="s">
        <v>101</v>
      </c>
      <c r="C85">
        <v>68.690431257080107</v>
      </c>
      <c r="D85">
        <v>100</v>
      </c>
    </row>
    <row r="86" spans="1:4">
      <c r="A86">
        <v>4301032106</v>
      </c>
      <c r="B86" t="s">
        <v>102</v>
      </c>
      <c r="C86">
        <v>68.528639265085005</v>
      </c>
      <c r="D86">
        <v>101</v>
      </c>
    </row>
    <row r="87" spans="1:4">
      <c r="A87">
        <v>4309035503</v>
      </c>
      <c r="B87" t="s">
        <v>103</v>
      </c>
      <c r="C87">
        <v>68.406945705647104</v>
      </c>
      <c r="D87">
        <v>102</v>
      </c>
    </row>
    <row r="88" spans="1:4">
      <c r="A88">
        <v>4302255502</v>
      </c>
      <c r="B88" t="s">
        <v>104</v>
      </c>
      <c r="C88">
        <v>67.651972036776399</v>
      </c>
      <c r="D88">
        <v>103</v>
      </c>
    </row>
    <row r="89" spans="1:4">
      <c r="A89">
        <v>4311022106</v>
      </c>
      <c r="B89" t="s">
        <v>105</v>
      </c>
      <c r="C89">
        <v>67.210201524253307</v>
      </c>
      <c r="D89">
        <v>104</v>
      </c>
    </row>
    <row r="90" spans="1:4">
      <c r="A90">
        <v>4308022201</v>
      </c>
      <c r="B90" t="s">
        <v>106</v>
      </c>
      <c r="C90">
        <v>67.130414418863495</v>
      </c>
      <c r="D90">
        <v>105</v>
      </c>
    </row>
    <row r="91" spans="1:4">
      <c r="A91">
        <v>4304225501</v>
      </c>
      <c r="B91" t="s">
        <v>107</v>
      </c>
      <c r="C91">
        <v>66.996953185336196</v>
      </c>
      <c r="D91">
        <v>106</v>
      </c>
    </row>
    <row r="92" spans="1:4">
      <c r="A92">
        <v>4307215501</v>
      </c>
      <c r="B92" t="s">
        <v>108</v>
      </c>
      <c r="C92">
        <v>64.621218544226593</v>
      </c>
      <c r="D92">
        <v>107</v>
      </c>
    </row>
    <row r="93" spans="1:4">
      <c r="A93">
        <v>4312235503</v>
      </c>
      <c r="B93" t="s">
        <v>109</v>
      </c>
      <c r="C93">
        <v>63.660403452023402</v>
      </c>
      <c r="D93">
        <v>108</v>
      </c>
    </row>
    <row r="94" spans="1:4">
      <c r="A94">
        <v>4310275502</v>
      </c>
      <c r="B94" t="s">
        <v>110</v>
      </c>
      <c r="C94">
        <v>59.973921956537303</v>
      </c>
      <c r="D94">
        <v>109</v>
      </c>
    </row>
    <row r="95" spans="1:4">
      <c r="A95">
        <v>4301032113</v>
      </c>
      <c r="B95" t="s">
        <v>111</v>
      </c>
      <c r="C95">
        <v>59.167287982391301</v>
      </c>
      <c r="D95">
        <v>110</v>
      </c>
    </row>
    <row r="96" spans="1:4">
      <c r="A96">
        <v>4312025511</v>
      </c>
      <c r="B96" t="s">
        <v>112</v>
      </c>
      <c r="C96">
        <v>58.469861220172902</v>
      </c>
      <c r="D96">
        <v>111</v>
      </c>
    </row>
    <row r="97" spans="1:4">
      <c r="A97">
        <v>4305295506</v>
      </c>
      <c r="B97" t="s">
        <v>113</v>
      </c>
      <c r="C97">
        <v>58.236475039016398</v>
      </c>
      <c r="D97">
        <v>112</v>
      </c>
    </row>
    <row r="98" spans="1:4">
      <c r="A98">
        <v>4312295508</v>
      </c>
      <c r="B98" t="s">
        <v>114</v>
      </c>
      <c r="C98">
        <v>56.911471193300201</v>
      </c>
      <c r="D98">
        <v>113</v>
      </c>
    </row>
    <row r="99" spans="1:4">
      <c r="A99">
        <v>4331272302</v>
      </c>
      <c r="B99" t="s">
        <v>115</v>
      </c>
      <c r="C99">
        <v>56.590171651639899</v>
      </c>
      <c r="D99">
        <v>114</v>
      </c>
    </row>
    <row r="100" spans="1:4">
      <c r="A100">
        <v>4308225501</v>
      </c>
      <c r="B100" t="s">
        <v>116</v>
      </c>
      <c r="C100">
        <v>56.210701534483199</v>
      </c>
      <c r="D100">
        <v>115</v>
      </c>
    </row>
    <row r="101" spans="1:4">
      <c r="A101">
        <v>4312215501</v>
      </c>
      <c r="B101" t="s">
        <v>117</v>
      </c>
      <c r="C101">
        <v>54.871593843514802</v>
      </c>
      <c r="D101">
        <v>116</v>
      </c>
    </row>
    <row r="102" spans="1:4">
      <c r="A102">
        <v>4304262308</v>
      </c>
      <c r="B102" t="s">
        <v>118</v>
      </c>
      <c r="C102">
        <v>54.841794734874497</v>
      </c>
      <c r="D102">
        <v>117</v>
      </c>
    </row>
    <row r="103" spans="1:4">
      <c r="A103">
        <v>4310262304</v>
      </c>
      <c r="B103" t="s">
        <v>119</v>
      </c>
      <c r="C103">
        <v>54.455032026676697</v>
      </c>
      <c r="D103">
        <v>118</v>
      </c>
    </row>
    <row r="104" spans="1:4">
      <c r="A104">
        <v>4312265509</v>
      </c>
      <c r="B104" t="s">
        <v>120</v>
      </c>
      <c r="C104">
        <v>53.910117820908397</v>
      </c>
      <c r="D104">
        <v>119</v>
      </c>
    </row>
    <row r="105" spans="1:4">
      <c r="A105">
        <v>4312285513</v>
      </c>
      <c r="B105" t="s">
        <v>121</v>
      </c>
      <c r="C105">
        <v>52.798859404049701</v>
      </c>
      <c r="D105">
        <v>120</v>
      </c>
    </row>
    <row r="106" spans="1:4">
      <c r="A106">
        <v>4312305512</v>
      </c>
      <c r="B106" t="s">
        <v>122</v>
      </c>
      <c r="C106">
        <v>51.194774098119098</v>
      </c>
      <c r="D106">
        <v>121</v>
      </c>
    </row>
    <row r="107" spans="1:4">
      <c r="A107">
        <v>4312225505</v>
      </c>
      <c r="B107" t="s">
        <v>123</v>
      </c>
      <c r="C107">
        <v>50.904974255020797</v>
      </c>
      <c r="D107">
        <v>122</v>
      </c>
    </row>
    <row r="108" spans="1:4">
      <c r="A108">
        <v>4312255507</v>
      </c>
      <c r="B108" t="s">
        <v>124</v>
      </c>
      <c r="C108">
        <v>50.671739516114599</v>
      </c>
      <c r="D108">
        <v>123</v>
      </c>
    </row>
    <row r="109" spans="1:4">
      <c r="A109">
        <v>4311235503</v>
      </c>
      <c r="B109" t="s">
        <v>125</v>
      </c>
      <c r="C109">
        <v>50.527646796755398</v>
      </c>
      <c r="D109">
        <v>124</v>
      </c>
    </row>
    <row r="110" spans="1:4">
      <c r="A110">
        <v>4312275502</v>
      </c>
      <c r="B110" t="s">
        <v>126</v>
      </c>
      <c r="C110">
        <v>50.303067089877402</v>
      </c>
      <c r="D110">
        <v>125</v>
      </c>
    </row>
    <row r="111" spans="1:4">
      <c r="A111">
        <v>4331012301</v>
      </c>
      <c r="B111" t="s">
        <v>127</v>
      </c>
      <c r="C111">
        <v>50.028561558507903</v>
      </c>
      <c r="D111">
        <v>126</v>
      </c>
    </row>
    <row r="112" spans="1:4">
      <c r="A112">
        <v>4331245502</v>
      </c>
      <c r="B112" t="s">
        <v>128</v>
      </c>
      <c r="C112">
        <v>47.518744191096999</v>
      </c>
      <c r="D112">
        <v>127</v>
      </c>
    </row>
    <row r="113" spans="1:4">
      <c r="A113">
        <v>4309215501</v>
      </c>
      <c r="B113" t="s">
        <v>129</v>
      </c>
      <c r="C113">
        <v>47.283466932524398</v>
      </c>
      <c r="D113">
        <v>128</v>
      </c>
    </row>
    <row r="114" spans="1:4">
      <c r="A114">
        <v>4312245510</v>
      </c>
      <c r="B114" t="s">
        <v>130</v>
      </c>
      <c r="C114">
        <v>46.567380748191397</v>
      </c>
      <c r="D114">
        <v>129</v>
      </c>
    </row>
    <row r="115" spans="1:4">
      <c r="A115">
        <v>4331255501</v>
      </c>
      <c r="B115" t="s">
        <v>131</v>
      </c>
      <c r="C115">
        <v>45.361577744368198</v>
      </c>
      <c r="D115">
        <v>130</v>
      </c>
    </row>
    <row r="116" spans="1:4">
      <c r="A116">
        <v>4331265506</v>
      </c>
      <c r="B116" t="s">
        <v>132</v>
      </c>
      <c r="C116">
        <v>44.024785506039102</v>
      </c>
      <c r="D116">
        <v>131</v>
      </c>
    </row>
    <row r="117" spans="1:4">
      <c r="A117">
        <v>4331305505</v>
      </c>
      <c r="B117" t="s">
        <v>133</v>
      </c>
      <c r="C117">
        <v>32.947554632502197</v>
      </c>
      <c r="D117">
        <v>132</v>
      </c>
    </row>
    <row r="118" spans="1:4">
      <c r="A118">
        <v>4331235504</v>
      </c>
      <c r="B118" t="s">
        <v>134</v>
      </c>
      <c r="C118">
        <v>21.554765725782801</v>
      </c>
      <c r="D118">
        <v>133</v>
      </c>
    </row>
  </sheetData>
  <phoneticPr fontId="2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A10" workbookViewId="0">
      <selection sqref="A1:B14"/>
    </sheetView>
  </sheetViews>
  <sheetFormatPr defaultColWidth="9" defaultRowHeight="13.5"/>
  <sheetData>
    <row r="1" spans="1:28" ht="36">
      <c r="A1" s="1">
        <v>4301</v>
      </c>
      <c r="B1" s="2" t="s">
        <v>141</v>
      </c>
      <c r="C1" s="3">
        <v>122.627721603431</v>
      </c>
      <c r="D1" s="3">
        <v>10.998121357406999</v>
      </c>
      <c r="E1" s="3">
        <v>12</v>
      </c>
      <c r="F1" s="3">
        <v>8.7576625059248201</v>
      </c>
      <c r="G1" s="3">
        <v>4.4147981257297202</v>
      </c>
      <c r="H1" s="3">
        <v>3.6716560519320298</v>
      </c>
      <c r="I1" s="3">
        <v>2.7504685820446602</v>
      </c>
      <c r="J1" s="3">
        <v>8.3178091970164996</v>
      </c>
      <c r="K1" s="3">
        <v>5.0221165058219404</v>
      </c>
      <c r="L1" s="3">
        <v>6.0908625714488496</v>
      </c>
      <c r="M1" s="3">
        <v>5.1685950097061601</v>
      </c>
      <c r="N1" s="3">
        <v>1.5228484855168301</v>
      </c>
      <c r="O1" s="3">
        <v>3.2</v>
      </c>
      <c r="P1" s="3">
        <v>3.6666666666666701</v>
      </c>
      <c r="Q1" s="3"/>
      <c r="R1" s="3">
        <v>3.9673425388905201</v>
      </c>
      <c r="S1" s="3">
        <v>4.6666666666666696</v>
      </c>
      <c r="T1" s="3">
        <v>1.71679914669992</v>
      </c>
      <c r="U1" s="3">
        <v>5.0627868928154802</v>
      </c>
      <c r="V1" s="3">
        <v>4.8746797062009399</v>
      </c>
      <c r="W1" s="3">
        <v>1.44269007779112</v>
      </c>
      <c r="X1" s="3">
        <v>5.3333333333333304</v>
      </c>
      <c r="Y1" s="3"/>
      <c r="Z1" s="3">
        <v>8</v>
      </c>
      <c r="AA1" s="3">
        <v>3.9818181818181801</v>
      </c>
      <c r="AB1" s="3">
        <v>8</v>
      </c>
    </row>
    <row r="2" spans="1:28" ht="36">
      <c r="A2" s="4">
        <v>4302</v>
      </c>
      <c r="B2" s="2" t="s">
        <v>142</v>
      </c>
      <c r="C2" s="3">
        <v>106.81343714779</v>
      </c>
      <c r="D2" s="3">
        <v>8.3118234345383399</v>
      </c>
      <c r="E2" s="3">
        <v>11.6735572644959</v>
      </c>
      <c r="F2" s="3">
        <v>11.75</v>
      </c>
      <c r="G2" s="3">
        <v>4.5504166356972302</v>
      </c>
      <c r="H2" s="3">
        <v>3.57020581633076</v>
      </c>
      <c r="I2" s="3">
        <v>3.0701880285394001</v>
      </c>
      <c r="J2" s="3">
        <v>4.5303534850217204</v>
      </c>
      <c r="K2" s="3">
        <v>3.2751011474694098</v>
      </c>
      <c r="L2" s="3">
        <v>5.4142655440907399</v>
      </c>
      <c r="M2" s="3">
        <v>3.4175369289372299</v>
      </c>
      <c r="N2" s="3">
        <v>1.3</v>
      </c>
      <c r="O2" s="3">
        <v>3.0420514359264601</v>
      </c>
      <c r="P2" s="3">
        <v>3.625</v>
      </c>
      <c r="Q2" s="3"/>
      <c r="R2" s="3">
        <v>2.67287041752938</v>
      </c>
      <c r="S2" s="3">
        <v>1.51518395151315</v>
      </c>
      <c r="T2" s="3">
        <v>0</v>
      </c>
      <c r="U2" s="3">
        <v>5.2352548816573004</v>
      </c>
      <c r="V2" s="3">
        <v>6.4372083900737502</v>
      </c>
      <c r="W2" s="3">
        <v>3.3818066866857701</v>
      </c>
      <c r="X2" s="3">
        <v>3.2812300374155901</v>
      </c>
      <c r="Y2" s="3"/>
      <c r="Z2" s="3">
        <v>8.5</v>
      </c>
      <c r="AA2" s="3">
        <v>4.3430625000000003</v>
      </c>
      <c r="AB2" s="3">
        <v>3.9163205618673902</v>
      </c>
    </row>
    <row r="3" spans="1:28" ht="36">
      <c r="A3" s="4">
        <v>4303</v>
      </c>
      <c r="B3" s="2" t="s">
        <v>143</v>
      </c>
      <c r="C3" s="3">
        <v>107.1748252698</v>
      </c>
      <c r="D3" s="3">
        <v>6.5327707178266303</v>
      </c>
      <c r="E3" s="3">
        <v>3.9159730484245001</v>
      </c>
      <c r="F3" s="3">
        <v>7.4974027315779201</v>
      </c>
      <c r="G3" s="3">
        <v>4.8532259755704201</v>
      </c>
      <c r="H3" s="3">
        <v>3.7907759724006098</v>
      </c>
      <c r="I3" s="3">
        <v>3.7317060271566298</v>
      </c>
      <c r="J3" s="3">
        <v>8.1345452267240095</v>
      </c>
      <c r="K3" s="3">
        <v>5.2364236597945997</v>
      </c>
      <c r="L3" s="3">
        <v>3.1630038517073502</v>
      </c>
      <c r="M3" s="3">
        <v>5.4406058115204798</v>
      </c>
      <c r="N3" s="3">
        <v>3.4285714285714302</v>
      </c>
      <c r="O3" s="3">
        <v>8</v>
      </c>
      <c r="P3" s="3">
        <v>2.2314367710027101</v>
      </c>
      <c r="Q3" s="3"/>
      <c r="R3" s="3">
        <v>4.3571428571428603</v>
      </c>
      <c r="S3" s="3">
        <v>4.3571428571428603</v>
      </c>
      <c r="T3" s="3">
        <v>2.07145192692479</v>
      </c>
      <c r="U3" s="3">
        <v>3.4088534539308002</v>
      </c>
      <c r="V3" s="3">
        <v>2.96906746764409</v>
      </c>
      <c r="W3" s="3">
        <v>3.3558871240399299</v>
      </c>
      <c r="X3" s="3">
        <v>3.5834615284332401</v>
      </c>
      <c r="Y3" s="3"/>
      <c r="Z3" s="3">
        <v>8.5714285714285694</v>
      </c>
      <c r="AA3" s="3">
        <v>4.78571428571429</v>
      </c>
      <c r="AB3" s="3">
        <v>3.7582339751215601</v>
      </c>
    </row>
    <row r="4" spans="1:28" ht="36">
      <c r="A4" s="4">
        <v>4304</v>
      </c>
      <c r="B4" s="2" t="s">
        <v>144</v>
      </c>
      <c r="C4" s="3">
        <v>90.348941570614599</v>
      </c>
      <c r="D4" s="3">
        <v>2.8524860672289001</v>
      </c>
      <c r="E4" s="3">
        <v>3.1731179844079702</v>
      </c>
      <c r="F4" s="3">
        <v>2.8193556379847502</v>
      </c>
      <c r="G4" s="3">
        <v>4.98510892008085</v>
      </c>
      <c r="H4" s="3">
        <v>3.57671727780891</v>
      </c>
      <c r="I4" s="3">
        <v>4.14378966910024</v>
      </c>
      <c r="J4" s="3">
        <v>4.4413770973975302</v>
      </c>
      <c r="K4" s="3">
        <v>1.50248641300412</v>
      </c>
      <c r="L4" s="3">
        <v>2.9502279305340502</v>
      </c>
      <c r="M4" s="3">
        <v>1.6070095059348499</v>
      </c>
      <c r="N4" s="3">
        <v>1.51111111111111</v>
      </c>
      <c r="O4" s="3">
        <v>5.1313733564211796</v>
      </c>
      <c r="P4" s="3">
        <v>0.71123322335974803</v>
      </c>
      <c r="Q4" s="3"/>
      <c r="R4" s="3">
        <v>2.9203337244043199</v>
      </c>
      <c r="S4" s="3">
        <v>1.1167912839913401</v>
      </c>
      <c r="T4" s="3">
        <v>7.1136946990788399</v>
      </c>
      <c r="U4" s="3">
        <v>3.5940701684109801</v>
      </c>
      <c r="V4" s="3">
        <v>3.8888888888888902</v>
      </c>
      <c r="W4" s="3">
        <v>5.3333333333333304</v>
      </c>
      <c r="X4" s="3">
        <v>1.53199083368823</v>
      </c>
      <c r="Y4" s="3"/>
      <c r="Z4" s="3">
        <v>9.1111111111111107</v>
      </c>
      <c r="AA4" s="3">
        <v>5.4444444444444402</v>
      </c>
      <c r="AB4" s="3">
        <v>10.8888888888889</v>
      </c>
    </row>
    <row r="5" spans="1:28" ht="36">
      <c r="A5" s="4">
        <v>4305</v>
      </c>
      <c r="B5" s="2" t="s">
        <v>145</v>
      </c>
      <c r="C5" s="3">
        <v>101.95502661138801</v>
      </c>
      <c r="D5" s="3">
        <v>4.81789541195133</v>
      </c>
      <c r="E5" s="3">
        <v>4.4234475232769404</v>
      </c>
      <c r="F5" s="3">
        <v>4.2473269410185797</v>
      </c>
      <c r="G5" s="3">
        <v>4.84692717286236</v>
      </c>
      <c r="H5" s="3">
        <v>4.0813479876018199</v>
      </c>
      <c r="I5" s="3">
        <v>4.6023793170612599</v>
      </c>
      <c r="J5" s="3">
        <v>3.3872904281732099</v>
      </c>
      <c r="K5" s="3">
        <v>4.4012776607022897</v>
      </c>
      <c r="L5" s="3">
        <v>4.9508612086808101</v>
      </c>
      <c r="M5" s="3">
        <v>5.19511454538784</v>
      </c>
      <c r="N5" s="3">
        <v>3.6014797305715298</v>
      </c>
      <c r="O5" s="3">
        <v>3.8702433790013302</v>
      </c>
      <c r="P5" s="3">
        <v>0.85664108046276</v>
      </c>
      <c r="Q5" s="3"/>
      <c r="R5" s="3">
        <v>2.9849659908311999E-2</v>
      </c>
      <c r="S5" s="3">
        <v>3.3723226595841802</v>
      </c>
      <c r="T5" s="3">
        <v>7.6851094950649497</v>
      </c>
      <c r="U5" s="3">
        <v>3.6445184676203302</v>
      </c>
      <c r="V5" s="3">
        <v>2.1750814369134299</v>
      </c>
      <c r="W5" s="3">
        <v>5.0909090909090899</v>
      </c>
      <c r="X5" s="3">
        <v>2.9602856285230299</v>
      </c>
      <c r="Y5" s="3"/>
      <c r="Z5" s="3">
        <v>9.2727272727272698</v>
      </c>
      <c r="AA5" s="3">
        <v>5.31566115702479</v>
      </c>
      <c r="AB5" s="3">
        <v>9.1263293563609995</v>
      </c>
    </row>
    <row r="6" spans="1:28" ht="36">
      <c r="A6" s="4">
        <v>4306</v>
      </c>
      <c r="B6" s="2" t="s">
        <v>146</v>
      </c>
      <c r="C6" s="3">
        <v>108.063322437726</v>
      </c>
      <c r="D6" s="3">
        <v>6.0779002370990796</v>
      </c>
      <c r="E6" s="3">
        <v>11.4</v>
      </c>
      <c r="F6" s="3">
        <v>5.2598655812197297</v>
      </c>
      <c r="G6" s="3">
        <v>4.8590788141183499</v>
      </c>
      <c r="H6" s="3">
        <v>4.8238200925147199</v>
      </c>
      <c r="I6" s="3">
        <v>4.4208137543742803</v>
      </c>
      <c r="J6" s="3">
        <v>5.3629881217917097</v>
      </c>
      <c r="K6" s="3">
        <v>5.0976305796955099</v>
      </c>
      <c r="L6" s="3">
        <v>9.3585801456788804</v>
      </c>
      <c r="M6" s="3">
        <v>5.5754376045312197</v>
      </c>
      <c r="N6" s="3">
        <v>3.6</v>
      </c>
      <c r="O6" s="3">
        <v>6.4550934329826504</v>
      </c>
      <c r="P6" s="3">
        <v>0.34556318055947199</v>
      </c>
      <c r="Q6" s="3"/>
      <c r="R6" s="3">
        <v>0.52150185896422296</v>
      </c>
      <c r="S6" s="3">
        <v>2.6497086572892101</v>
      </c>
      <c r="T6" s="3">
        <v>8.6487443712979601</v>
      </c>
      <c r="U6" s="3">
        <v>5.15657549665735</v>
      </c>
      <c r="V6" s="3">
        <v>4.2</v>
      </c>
      <c r="W6" s="3">
        <v>2.7616999202336898</v>
      </c>
      <c r="X6" s="3">
        <v>2.5284321956561402</v>
      </c>
      <c r="Y6" s="3"/>
      <c r="Z6" s="3">
        <v>3.90988839306213</v>
      </c>
      <c r="AA6" s="3">
        <v>5.05</v>
      </c>
      <c r="AB6" s="3">
        <v>0</v>
      </c>
    </row>
    <row r="7" spans="1:28" ht="36">
      <c r="A7" s="4">
        <v>4307</v>
      </c>
      <c r="B7" s="2" t="s">
        <v>147</v>
      </c>
      <c r="C7" s="3">
        <v>87.242659929337606</v>
      </c>
      <c r="D7" s="3">
        <v>2.8649959228840598</v>
      </c>
      <c r="E7" s="3">
        <v>2.1737051602894102</v>
      </c>
      <c r="F7" s="3">
        <v>4.1851462233908601</v>
      </c>
      <c r="G7" s="3">
        <v>4.9100605204723502</v>
      </c>
      <c r="H7" s="3">
        <v>3.5793291098829001</v>
      </c>
      <c r="I7" s="3">
        <v>4.5930313617274097</v>
      </c>
      <c r="J7" s="3">
        <v>3.8471363527187599</v>
      </c>
      <c r="K7" s="3">
        <v>2.3602531355752001</v>
      </c>
      <c r="L7" s="3">
        <v>1.84935148130813</v>
      </c>
      <c r="M7" s="3">
        <v>3.2405395823708401</v>
      </c>
      <c r="N7" s="3">
        <v>2.9325182136321302</v>
      </c>
      <c r="O7" s="3">
        <v>1.44742584822333</v>
      </c>
      <c r="P7" s="3">
        <v>2.5093557632743302</v>
      </c>
      <c r="Q7" s="3"/>
      <c r="R7" s="3">
        <v>4</v>
      </c>
      <c r="S7" s="3">
        <v>3.7481859041008798</v>
      </c>
      <c r="T7" s="3">
        <v>10.4</v>
      </c>
      <c r="U7" s="3">
        <v>3.7473552405921202</v>
      </c>
      <c r="V7" s="3">
        <v>4</v>
      </c>
      <c r="W7" s="3">
        <v>5.4</v>
      </c>
      <c r="X7" s="3">
        <v>2.1235334915130499</v>
      </c>
      <c r="Y7" s="3"/>
      <c r="Z7" s="3">
        <v>0.70430531378443495</v>
      </c>
      <c r="AA7" s="3">
        <v>5.2803899999999997</v>
      </c>
      <c r="AB7" s="3">
        <v>7.3460413035974099</v>
      </c>
    </row>
    <row r="8" spans="1:28" ht="36">
      <c r="A8" s="4">
        <v>4308</v>
      </c>
      <c r="B8" s="2" t="s">
        <v>148</v>
      </c>
      <c r="C8" s="3">
        <v>82.952214127772095</v>
      </c>
      <c r="D8" s="3">
        <v>0.966207911063098</v>
      </c>
      <c r="E8" s="3">
        <v>1.4429739072596099</v>
      </c>
      <c r="F8" s="3">
        <v>0.99395292903585197</v>
      </c>
      <c r="G8" s="3">
        <v>4.9145073227232103</v>
      </c>
      <c r="H8" s="3">
        <v>4.3154363106279998</v>
      </c>
      <c r="I8" s="3">
        <v>3.7707189980443099</v>
      </c>
      <c r="J8" s="3">
        <v>2.0493805717101301</v>
      </c>
      <c r="K8" s="3">
        <v>4.3226361463146601</v>
      </c>
      <c r="L8" s="3">
        <v>9.1946708785424498</v>
      </c>
      <c r="M8" s="3">
        <v>2.5664457574950998</v>
      </c>
      <c r="N8" s="3">
        <v>2.7419462390804998</v>
      </c>
      <c r="O8" s="3">
        <v>2.7185884216794798</v>
      </c>
      <c r="P8" s="3">
        <v>1.41029161122596</v>
      </c>
      <c r="Q8" s="3"/>
      <c r="R8" s="3">
        <v>0.101094605344847</v>
      </c>
      <c r="S8" s="3">
        <v>2.5024642490072702</v>
      </c>
      <c r="T8" s="3">
        <v>3.8408709012790401</v>
      </c>
      <c r="U8" s="3">
        <v>2.4262233466456098</v>
      </c>
      <c r="V8" s="3">
        <v>3.2184429413141502</v>
      </c>
      <c r="W8" s="3">
        <v>1.7226751675133101</v>
      </c>
      <c r="X8" s="3">
        <v>1.22990813408773</v>
      </c>
      <c r="Y8" s="3"/>
      <c r="Z8" s="3">
        <v>9.3333333333333304</v>
      </c>
      <c r="AA8" s="3">
        <v>5.50277777777778</v>
      </c>
      <c r="AB8" s="3">
        <v>11.6666666666667</v>
      </c>
    </row>
    <row r="9" spans="1:28" ht="36">
      <c r="A9" s="4">
        <v>4309</v>
      </c>
      <c r="B9" s="2" t="s">
        <v>149</v>
      </c>
      <c r="C9" s="3">
        <v>104.365088424101</v>
      </c>
      <c r="D9" s="3">
        <v>4.7549794634256504</v>
      </c>
      <c r="E9" s="3">
        <v>4.7930951758882197</v>
      </c>
      <c r="F9" s="3">
        <v>8.9920336178099003</v>
      </c>
      <c r="G9" s="3">
        <v>3.2985072387616201</v>
      </c>
      <c r="H9" s="3">
        <v>3.8212793190413099</v>
      </c>
      <c r="I9" s="3">
        <v>3.4662893388890099</v>
      </c>
      <c r="J9" s="3">
        <v>3.7708814898627598</v>
      </c>
      <c r="K9" s="3">
        <v>3.0244339817848802</v>
      </c>
      <c r="L9" s="3">
        <v>3.6711610949161102</v>
      </c>
      <c r="M9" s="3">
        <v>3.55500432768262</v>
      </c>
      <c r="N9" s="3">
        <v>3.4298976015443201</v>
      </c>
      <c r="O9" s="3">
        <v>3.9569779262973501</v>
      </c>
      <c r="P9" s="3">
        <v>2.56041083790964</v>
      </c>
      <c r="Q9" s="3"/>
      <c r="R9" s="3">
        <v>3.3516703050344998</v>
      </c>
      <c r="S9" s="3">
        <v>1.6666666666666701</v>
      </c>
      <c r="T9" s="3">
        <v>7.8585457075644998</v>
      </c>
      <c r="U9" s="3">
        <v>4.1990749815566799</v>
      </c>
      <c r="V9" s="3">
        <v>3.9444444444444402</v>
      </c>
      <c r="W9" s="3">
        <v>5.2222222222222197</v>
      </c>
      <c r="X9" s="3">
        <v>2.9226800871565701</v>
      </c>
      <c r="Y9" s="3"/>
      <c r="Z9" s="3">
        <v>6.9738810125353998</v>
      </c>
      <c r="AA9" s="3">
        <v>5.1405555555555598</v>
      </c>
      <c r="AB9" s="3">
        <v>9.9903960275514905</v>
      </c>
    </row>
    <row r="10" spans="1:28" ht="36">
      <c r="A10" s="4">
        <v>4310</v>
      </c>
      <c r="B10" s="2" t="s">
        <v>150</v>
      </c>
      <c r="C10" s="3">
        <v>96.170529029746504</v>
      </c>
      <c r="D10" s="3">
        <v>6.89458508825021</v>
      </c>
      <c r="E10" s="3">
        <v>2.36630598185124</v>
      </c>
      <c r="F10" s="3">
        <v>8.1953407905016409</v>
      </c>
      <c r="G10" s="3">
        <v>4.7824783945576197</v>
      </c>
      <c r="H10" s="3">
        <v>3.38810249330712</v>
      </c>
      <c r="I10" s="3">
        <v>4.1518434338012202</v>
      </c>
      <c r="J10" s="3">
        <v>7.4429146860009201</v>
      </c>
      <c r="K10" s="3">
        <v>3.6021410335168702</v>
      </c>
      <c r="L10" s="3">
        <v>4.1489718051456403</v>
      </c>
      <c r="M10" s="3">
        <v>3.7956675148371</v>
      </c>
      <c r="N10" s="3">
        <v>3.2744952033286898</v>
      </c>
      <c r="O10" s="3">
        <v>6.0806458267875696</v>
      </c>
      <c r="P10" s="3">
        <v>3.3076923076923102</v>
      </c>
      <c r="Q10" s="3"/>
      <c r="R10" s="3">
        <v>4.3076923076923102</v>
      </c>
      <c r="S10" s="3">
        <v>3.24601572199286</v>
      </c>
      <c r="T10" s="3">
        <v>4.7733292140489096</v>
      </c>
      <c r="U10" s="3">
        <v>3.0075458264265</v>
      </c>
      <c r="V10" s="3">
        <v>2.4329015668783001</v>
      </c>
      <c r="W10" s="3">
        <v>3.3182621363299099</v>
      </c>
      <c r="X10" s="3">
        <v>1.7443169238977001</v>
      </c>
      <c r="Y10" s="3"/>
      <c r="Z10" s="3">
        <v>6.5229182018603602</v>
      </c>
      <c r="AA10" s="3">
        <v>5.0686153846153896</v>
      </c>
      <c r="AB10" s="3">
        <v>0.31774718642613903</v>
      </c>
    </row>
    <row r="11" spans="1:28" ht="36">
      <c r="A11" s="4">
        <v>4311</v>
      </c>
      <c r="B11" s="2" t="s">
        <v>151</v>
      </c>
      <c r="C11" s="3">
        <v>82.369823257774698</v>
      </c>
      <c r="D11" s="3">
        <v>2.4015493594988402</v>
      </c>
      <c r="E11" s="3">
        <v>3.2230669980840498</v>
      </c>
      <c r="F11" s="3">
        <v>3.2775825791640001</v>
      </c>
      <c r="G11" s="3">
        <v>4.9697977278620398</v>
      </c>
      <c r="H11" s="3">
        <v>4.47081570764768</v>
      </c>
      <c r="I11" s="3">
        <v>5.7244934552667504</v>
      </c>
      <c r="J11" s="3">
        <v>3.1001207741395702</v>
      </c>
      <c r="K11" s="3">
        <v>3.1763520725118699</v>
      </c>
      <c r="L11" s="3">
        <v>2.6684843189641101</v>
      </c>
      <c r="M11" s="3">
        <v>4.0020871517109997</v>
      </c>
      <c r="N11" s="3">
        <v>3.8181818181818201</v>
      </c>
      <c r="O11" s="3">
        <v>4.73986007689484</v>
      </c>
      <c r="P11" s="3">
        <v>2.7958238279280101</v>
      </c>
      <c r="Q11" s="3"/>
      <c r="R11" s="3">
        <v>3.8054601593887099</v>
      </c>
      <c r="S11" s="3">
        <v>3.4117151364773499</v>
      </c>
      <c r="T11" s="3">
        <v>6.5616522611329602</v>
      </c>
      <c r="U11" s="3">
        <v>3.9872064031249201</v>
      </c>
      <c r="V11" s="3">
        <v>3.1626581967807499</v>
      </c>
      <c r="W11" s="3">
        <v>2.5454545454545499</v>
      </c>
      <c r="X11" s="3">
        <v>2.4715857240040502</v>
      </c>
      <c r="Y11" s="3"/>
      <c r="Z11" s="3">
        <v>0</v>
      </c>
      <c r="AA11" s="3">
        <v>5.4858000000000002</v>
      </c>
      <c r="AB11" s="3">
        <v>2.5700749635568201</v>
      </c>
    </row>
    <row r="12" spans="1:28" ht="36">
      <c r="A12" s="4">
        <v>4312</v>
      </c>
      <c r="B12" s="2" t="s">
        <v>152</v>
      </c>
      <c r="C12" s="3">
        <v>60.851472260031201</v>
      </c>
      <c r="D12" s="3">
        <v>2.7092439171168201</v>
      </c>
      <c r="E12" s="3">
        <v>2.9550260608950598</v>
      </c>
      <c r="F12" s="3">
        <v>3.56865869813298</v>
      </c>
      <c r="G12" s="3">
        <v>3.8730944640068099</v>
      </c>
      <c r="H12" s="3">
        <v>4.7573452928405198</v>
      </c>
      <c r="I12" s="3">
        <v>0</v>
      </c>
      <c r="J12" s="3">
        <v>2.9143332223882399</v>
      </c>
      <c r="K12" s="3">
        <v>2.7444490477779699</v>
      </c>
      <c r="L12" s="3">
        <v>1.57730538424438</v>
      </c>
      <c r="M12" s="3">
        <v>2.3116795541550501</v>
      </c>
      <c r="N12" s="3">
        <v>2.7426156090287401</v>
      </c>
      <c r="O12" s="3">
        <v>2.336746932903</v>
      </c>
      <c r="P12" s="3">
        <v>2.88698652185874E-2</v>
      </c>
      <c r="Q12" s="3"/>
      <c r="R12" s="3">
        <v>2.2507411980821099</v>
      </c>
      <c r="S12" s="3">
        <v>3.1497641805623799</v>
      </c>
      <c r="T12" s="3">
        <v>10.133333333333301</v>
      </c>
      <c r="U12" s="3">
        <v>1.9193684399551401</v>
      </c>
      <c r="V12" s="3">
        <v>2.4306771748448801</v>
      </c>
      <c r="W12" s="3">
        <v>2.4080537877311099</v>
      </c>
      <c r="X12" s="3">
        <v>0.60265498570298703</v>
      </c>
      <c r="Y12" s="3"/>
      <c r="Z12" s="3">
        <v>0</v>
      </c>
      <c r="AA12" s="3">
        <v>5.4375111111111103</v>
      </c>
      <c r="AB12" s="3">
        <v>0</v>
      </c>
    </row>
    <row r="13" spans="1:28" ht="36">
      <c r="A13" s="4">
        <v>4313</v>
      </c>
      <c r="B13" s="2" t="s">
        <v>153</v>
      </c>
      <c r="C13" s="3">
        <v>108.68163162725099</v>
      </c>
      <c r="D13" s="3">
        <v>5.4700249148127504</v>
      </c>
      <c r="E13" s="3">
        <v>4.9887353488364896</v>
      </c>
      <c r="F13" s="3">
        <v>5.0353566002424799</v>
      </c>
      <c r="G13" s="3">
        <v>4.60925304816677</v>
      </c>
      <c r="H13" s="3">
        <v>4.4645713791027104</v>
      </c>
      <c r="I13" s="3">
        <v>3.4165711141955502</v>
      </c>
      <c r="J13" s="3">
        <v>5.6454079468900398</v>
      </c>
      <c r="K13" s="3">
        <v>4.5666395295755002</v>
      </c>
      <c r="L13" s="3">
        <v>8.3190762001420993</v>
      </c>
      <c r="M13" s="3">
        <v>4.2411181828504798</v>
      </c>
      <c r="N13" s="3">
        <v>3.1155358652366698</v>
      </c>
      <c r="O13" s="3">
        <v>6.23792668422809</v>
      </c>
      <c r="P13" s="3">
        <v>2.75664483689035</v>
      </c>
      <c r="Q13" s="3"/>
      <c r="R13" s="3">
        <v>3.2091124979908199</v>
      </c>
      <c r="S13" s="3">
        <v>4.4166666666666696</v>
      </c>
      <c r="T13" s="3">
        <v>10.3333333333333</v>
      </c>
      <c r="U13" s="3">
        <v>4.0963593498835298</v>
      </c>
      <c r="V13" s="3">
        <v>4.3333333333333304</v>
      </c>
      <c r="W13" s="3">
        <v>5.3333333333333304</v>
      </c>
      <c r="X13" s="3">
        <v>1.17596479487336</v>
      </c>
      <c r="Y13" s="3"/>
      <c r="Z13" s="3">
        <v>8.3333333333333304</v>
      </c>
      <c r="AA13" s="3">
        <v>4.5833333333333304</v>
      </c>
      <c r="AB13" s="3">
        <v>0</v>
      </c>
    </row>
    <row r="14" spans="1:28" ht="36">
      <c r="A14" s="4">
        <v>4331</v>
      </c>
      <c r="B14" s="2" t="s">
        <v>154</v>
      </c>
      <c r="C14" s="3">
        <v>49.3689347525304</v>
      </c>
      <c r="D14" s="3">
        <v>1.4718872144440101</v>
      </c>
      <c r="E14" s="3">
        <v>1.7646948811698999</v>
      </c>
      <c r="F14" s="3">
        <v>0.91883668896033299</v>
      </c>
      <c r="G14" s="3">
        <v>5.0316223752112403</v>
      </c>
      <c r="H14" s="3">
        <v>3.9903322837422799</v>
      </c>
      <c r="I14" s="3">
        <v>0</v>
      </c>
      <c r="J14" s="3">
        <v>3.7305640706164902</v>
      </c>
      <c r="K14" s="3">
        <v>1.27440012175949</v>
      </c>
      <c r="L14" s="3">
        <v>0.72123381318873803</v>
      </c>
      <c r="M14" s="3">
        <v>0.34546457122692698</v>
      </c>
      <c r="N14" s="3">
        <v>2.7169478147797199</v>
      </c>
      <c r="O14" s="3">
        <v>5.1193943040224399</v>
      </c>
      <c r="P14" s="3">
        <v>1.9642579308007699</v>
      </c>
      <c r="Q14" s="3"/>
      <c r="R14" s="3">
        <v>5.8617196404804599E-3</v>
      </c>
      <c r="S14" s="3">
        <v>2.5790960734020101</v>
      </c>
      <c r="T14" s="3">
        <v>5</v>
      </c>
      <c r="U14" s="3">
        <v>1.7688407686716301</v>
      </c>
      <c r="V14" s="3">
        <v>1.73242262984142</v>
      </c>
      <c r="W14" s="3">
        <v>0.70409270239470001</v>
      </c>
      <c r="X14" s="3">
        <v>0.31706696049337701</v>
      </c>
      <c r="Y14" s="3"/>
      <c r="Z14" s="3">
        <v>0</v>
      </c>
      <c r="AA14" s="3">
        <v>5.6523174603174597</v>
      </c>
      <c r="AB14" s="3">
        <v>2.5596003678469699</v>
      </c>
    </row>
  </sheetData>
  <phoneticPr fontId="2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合计得分及排名</vt:lpstr>
      <vt:lpstr>Sheet1 (2)</vt:lpstr>
      <vt:lpstr>Sheet1</vt:lpstr>
      <vt:lpstr>Sheet2</vt:lpstr>
      <vt:lpstr>'Sheet1 (2)'!Print_Area</vt:lpstr>
      <vt:lpstr>合计得分及排名!Print_Area</vt:lpstr>
      <vt:lpstr>'Sheet1 (2)'!Print_Titles</vt:lpstr>
      <vt:lpstr>合计得分及排名!Print_Titles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</dc:creator>
  <cp:lastModifiedBy>NTKO</cp:lastModifiedBy>
  <cp:lastPrinted>2019-10-12T07:22:20Z</cp:lastPrinted>
  <dcterms:created xsi:type="dcterms:W3CDTF">2006-09-16T00:00:00Z</dcterms:created>
  <dcterms:modified xsi:type="dcterms:W3CDTF">2019-10-12T07:25:16Z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